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checkCompatibility="1" autoCompressPictures="0"/>
  <bookViews>
    <workbookView xWindow="0" yWindow="0" windowWidth="28720" windowHeight="164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U47" i="1" l="1"/>
  <c r="AU46" i="1"/>
  <c r="AU45" i="1"/>
  <c r="AU44" i="1"/>
  <c r="AJ62" i="1"/>
  <c r="AU53" i="1"/>
  <c r="AJ57" i="1"/>
  <c r="AU52" i="1"/>
  <c r="AU51" i="1"/>
  <c r="AJ60" i="1"/>
  <c r="AU50" i="1"/>
  <c r="AJ59" i="1"/>
  <c r="AU49" i="1"/>
  <c r="AJ58" i="1"/>
  <c r="AU48" i="1"/>
  <c r="AJ37" i="1"/>
  <c r="AU43" i="1"/>
  <c r="AJ36" i="1"/>
  <c r="AU42" i="1"/>
  <c r="AJ35" i="1"/>
  <c r="AU41" i="1"/>
  <c r="AJ42" i="1"/>
  <c r="AU40" i="1"/>
  <c r="AJ34" i="1"/>
  <c r="AU39" i="1"/>
  <c r="AJ33" i="1"/>
  <c r="AU38" i="1"/>
  <c r="AJ41" i="1"/>
  <c r="AU37" i="1"/>
  <c r="AJ40" i="1"/>
  <c r="AU36" i="1"/>
  <c r="AJ39" i="1"/>
  <c r="AU35" i="1"/>
  <c r="AJ38" i="1"/>
  <c r="AU34" i="1"/>
  <c r="AJ46" i="1"/>
  <c r="AU33" i="1"/>
  <c r="AJ44" i="1"/>
  <c r="AU32" i="1"/>
  <c r="AJ45" i="1"/>
  <c r="AU31" i="1"/>
  <c r="AJ43" i="1"/>
  <c r="AU30" i="1"/>
  <c r="AJ32" i="1"/>
  <c r="AU29" i="1"/>
  <c r="AJ64" i="1"/>
  <c r="AL64" i="1"/>
  <c r="AJ63" i="1"/>
  <c r="AL63" i="1"/>
  <c r="AL62" i="1"/>
  <c r="AJ61" i="1"/>
  <c r="AL61" i="1"/>
  <c r="AL60" i="1"/>
  <c r="AL59" i="1"/>
  <c r="AL58" i="1"/>
  <c r="AL57" i="1"/>
  <c r="AJ56" i="1"/>
  <c r="AL56" i="1"/>
  <c r="AJ55" i="1"/>
  <c r="AL55" i="1"/>
  <c r="AJ54" i="1"/>
  <c r="AL54" i="1"/>
  <c r="AJ53" i="1"/>
  <c r="AL53" i="1"/>
  <c r="AJ52" i="1"/>
  <c r="AL52" i="1"/>
  <c r="AJ51" i="1"/>
  <c r="AL51" i="1"/>
  <c r="AJ50" i="1"/>
  <c r="AL50" i="1"/>
  <c r="AJ49" i="1"/>
  <c r="AL49" i="1"/>
  <c r="AJ48" i="1"/>
  <c r="AL48" i="1"/>
  <c r="AJ47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J31" i="1"/>
  <c r="AL31" i="1"/>
  <c r="AJ30" i="1"/>
  <c r="AL30" i="1"/>
  <c r="AJ29" i="1"/>
  <c r="AL29" i="1"/>
  <c r="AJ28" i="1"/>
  <c r="AL28" i="1"/>
  <c r="AJ27" i="1"/>
  <c r="AL27" i="1"/>
  <c r="AJ26" i="1"/>
  <c r="AL26" i="1"/>
  <c r="AJ25" i="1"/>
  <c r="AL25" i="1"/>
  <c r="AJ24" i="1"/>
  <c r="AL24" i="1"/>
  <c r="AJ23" i="1"/>
  <c r="AL23" i="1"/>
  <c r="AJ22" i="1"/>
  <c r="AL22" i="1"/>
  <c r="AJ21" i="1"/>
  <c r="AL21" i="1"/>
  <c r="AJ20" i="1"/>
  <c r="AL20" i="1"/>
  <c r="AJ19" i="1"/>
  <c r="AL19" i="1"/>
  <c r="AJ18" i="1"/>
  <c r="AL18" i="1"/>
  <c r="AJ17" i="1"/>
  <c r="AL17" i="1"/>
  <c r="AJ16" i="1"/>
  <c r="AL16" i="1"/>
  <c r="AJ15" i="1"/>
  <c r="AL15" i="1"/>
  <c r="AJ14" i="1"/>
  <c r="AL14" i="1"/>
  <c r="AJ13" i="1"/>
  <c r="AL13" i="1"/>
  <c r="AJ12" i="1"/>
  <c r="AL12" i="1"/>
  <c r="AJ11" i="1"/>
  <c r="AL11" i="1"/>
  <c r="AJ10" i="1"/>
  <c r="AL10" i="1"/>
  <c r="AJ9" i="1"/>
  <c r="AL9" i="1"/>
  <c r="AJ8" i="1"/>
  <c r="AL8" i="1"/>
  <c r="AJ7" i="1"/>
  <c r="AL7" i="1"/>
</calcChain>
</file>

<file path=xl/sharedStrings.xml><?xml version="1.0" encoding="utf-8"?>
<sst xmlns="http://schemas.openxmlformats.org/spreadsheetml/2006/main" count="390" uniqueCount="132">
  <si>
    <t>Name</t>
  </si>
  <si>
    <t>Grade</t>
  </si>
  <si>
    <t>Male B M2</t>
  </si>
  <si>
    <t>Male A</t>
  </si>
  <si>
    <t>Shane Pointon</t>
  </si>
  <si>
    <t>Male A M2</t>
  </si>
  <si>
    <t>Male B M3</t>
  </si>
  <si>
    <t>Mary Gray</t>
  </si>
  <si>
    <t>Female B</t>
  </si>
  <si>
    <t>Anthony Garvey</t>
  </si>
  <si>
    <t>Male B M1</t>
  </si>
  <si>
    <t>Male C M3</t>
  </si>
  <si>
    <t>Female U15</t>
  </si>
  <si>
    <t>Male A M4</t>
  </si>
  <si>
    <t>Male C M4</t>
  </si>
  <si>
    <t>Male A M3</t>
  </si>
  <si>
    <t>Female D M3</t>
  </si>
  <si>
    <t>Male B M4</t>
  </si>
  <si>
    <t>Female C</t>
  </si>
  <si>
    <t>Ella Harris</t>
  </si>
  <si>
    <t>Female U13</t>
  </si>
  <si>
    <t>Male D M5</t>
  </si>
  <si>
    <t>Steve Rollason</t>
  </si>
  <si>
    <t>Calvin Partel</t>
  </si>
  <si>
    <t>Male D M2</t>
  </si>
  <si>
    <t>Ray Hope</t>
  </si>
  <si>
    <t>Linda Hope</t>
  </si>
  <si>
    <t>Female C M2</t>
  </si>
  <si>
    <t>Gage O'Kane</t>
  </si>
  <si>
    <t>Male U15</t>
  </si>
  <si>
    <t>Tania Baron</t>
  </si>
  <si>
    <t>Mike Harris</t>
  </si>
  <si>
    <t>Shannon Hope</t>
  </si>
  <si>
    <t>Todd Redpath</t>
  </si>
  <si>
    <t>Male C</t>
  </si>
  <si>
    <t>Stu Crooks</t>
  </si>
  <si>
    <t>Brendan Ward</t>
  </si>
  <si>
    <t>Male D M1</t>
  </si>
  <si>
    <t>Female C M3</t>
  </si>
  <si>
    <t>Curtis McCorquindale</t>
  </si>
  <si>
    <t>Male B</t>
  </si>
  <si>
    <t>R1</t>
  </si>
  <si>
    <t>R2</t>
  </si>
  <si>
    <t>R3</t>
  </si>
  <si>
    <t>R4</t>
  </si>
  <si>
    <t xml:space="preserve">R5 </t>
  </si>
  <si>
    <t>R6</t>
  </si>
  <si>
    <t>R7</t>
  </si>
  <si>
    <t>R8</t>
  </si>
  <si>
    <t>R9</t>
  </si>
  <si>
    <t>R10</t>
  </si>
  <si>
    <t>Race #</t>
  </si>
  <si>
    <t>A</t>
  </si>
  <si>
    <t>B</t>
  </si>
  <si>
    <t>C</t>
  </si>
  <si>
    <t>D</t>
  </si>
  <si>
    <t>Grd</t>
  </si>
  <si>
    <t>Jake Jackson-Grammer</t>
  </si>
  <si>
    <t>James McKellar (M)</t>
  </si>
  <si>
    <t>Paul Gough (M)</t>
  </si>
  <si>
    <t>Brendon Hastie (M)</t>
  </si>
  <si>
    <t>Kees Duyversten (M)</t>
  </si>
  <si>
    <t>Jordan Gilmore (M)</t>
  </si>
  <si>
    <t>Chris Harvey (M)</t>
  </si>
  <si>
    <t>1 M2</t>
  </si>
  <si>
    <t>DNF</t>
  </si>
  <si>
    <t>Tom Kaminszky (M)</t>
  </si>
  <si>
    <t>Stew Thomas (M)</t>
  </si>
  <si>
    <t>Stephen Grant (M)</t>
  </si>
  <si>
    <t>Sam McCoy</t>
  </si>
  <si>
    <t>Female B M1</t>
  </si>
  <si>
    <t>Ewan Syme (M)</t>
  </si>
  <si>
    <t>Paula Hasler (M)</t>
  </si>
  <si>
    <t>Bryony Telford</t>
  </si>
  <si>
    <t>Peter Ashworth</t>
  </si>
  <si>
    <t>Ray Lucas</t>
  </si>
  <si>
    <t>Andy Willmott</t>
  </si>
  <si>
    <t>Matt Bovin</t>
  </si>
  <si>
    <t>Female C M1</t>
  </si>
  <si>
    <t>Male C M1</t>
  </si>
  <si>
    <t>Male C M2</t>
  </si>
  <si>
    <t>Jnr</t>
  </si>
  <si>
    <t>1 M1</t>
  </si>
  <si>
    <t>1 U17</t>
  </si>
  <si>
    <t>DQ</t>
  </si>
  <si>
    <t>Total</t>
  </si>
  <si>
    <t>Monday Night Racing Series Points totals</t>
  </si>
  <si>
    <t>Monday Night Racing Series Placing and Grading (Master)</t>
  </si>
  <si>
    <t>Leaders</t>
  </si>
  <si>
    <t>Male D M7</t>
  </si>
  <si>
    <t>1 WU15</t>
  </si>
  <si>
    <t>1 WU19</t>
  </si>
  <si>
    <t>1(B)</t>
  </si>
  <si>
    <t>CMB</t>
  </si>
  <si>
    <t>7*</t>
  </si>
  <si>
    <t>2*</t>
  </si>
  <si>
    <t>W C</t>
  </si>
  <si>
    <t>Nick Beekhuis (M)</t>
  </si>
  <si>
    <t>Ella Harris (M)</t>
  </si>
  <si>
    <t>Bryony Telford (M)</t>
  </si>
  <si>
    <t xml:space="preserve">Madeleine Cooper-Forster (M) </t>
  </si>
  <si>
    <t>Julia Horsfield (M)</t>
  </si>
  <si>
    <t>Gavin Hartley (M)</t>
  </si>
  <si>
    <t>Claire Winter (M)</t>
  </si>
  <si>
    <t>Wayne Green (M)</t>
  </si>
  <si>
    <t>Ray Lucas (M)</t>
  </si>
  <si>
    <t>Louise Kennedy (M)</t>
  </si>
  <si>
    <t>David Stott (M)</t>
  </si>
  <si>
    <t>Thirza Smith (M)</t>
  </si>
  <si>
    <t>Sarah Ford (M)</t>
  </si>
  <si>
    <t>Mila Rollo (M)</t>
  </si>
  <si>
    <t>Jody Syme (M)</t>
  </si>
  <si>
    <t>Grace Hurring (M)</t>
  </si>
  <si>
    <t>Anthony Garvey (M)</t>
  </si>
  <si>
    <t>Greig O'Kane (M)</t>
  </si>
  <si>
    <t>Shane Pointon (M)</t>
  </si>
  <si>
    <t>Gary Gardner</t>
  </si>
  <si>
    <t>M U17</t>
  </si>
  <si>
    <t>M3</t>
  </si>
  <si>
    <t>M4</t>
  </si>
  <si>
    <t>#1 Bib Spreadsheets</t>
  </si>
  <si>
    <t>Madeleine C-F (M)</t>
  </si>
  <si>
    <t>C &amp; M4</t>
  </si>
  <si>
    <t>W M3</t>
  </si>
  <si>
    <t>M W1</t>
  </si>
  <si>
    <t>W U13</t>
  </si>
  <si>
    <t>W U15</t>
  </si>
  <si>
    <t>M 7</t>
  </si>
  <si>
    <t>B &amp; M1</t>
  </si>
  <si>
    <t>W B</t>
  </si>
  <si>
    <t>MOST COMBATIVE RIDER (GRADES A,B,C)    *</t>
  </si>
  <si>
    <t>DQ*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</si>
</sst>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2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rgb="FF000000"/>
      </right>
      <top style="thick">
        <color auto="1"/>
      </top>
      <bottom style="thick">
        <color auto="1"/>
      </bottom>
      <diagonal/>
    </border>
    <border>
      <left/>
      <right style="thick">
        <color rgb="FF000000"/>
      </right>
      <top style="thick">
        <color auto="1"/>
      </top>
      <bottom style="thin">
        <color auto="1"/>
      </bottom>
      <diagonal/>
    </border>
    <border>
      <left/>
      <right style="thick">
        <color rgb="FF000000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000000"/>
      </left>
      <right/>
      <top style="thick">
        <color auto="1"/>
      </top>
      <bottom style="thick">
        <color auto="1"/>
      </bottom>
      <diagonal/>
    </border>
    <border>
      <left style="thick">
        <color rgb="FF000000"/>
      </left>
      <right/>
      <top style="thick">
        <color auto="1"/>
      </top>
      <bottom style="thin">
        <color auto="1"/>
      </bottom>
      <diagonal/>
    </border>
    <border>
      <left style="thick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ck">
        <color rgb="FF000000"/>
      </right>
      <top style="thin">
        <color auto="1"/>
      </top>
      <bottom/>
      <diagonal/>
    </border>
    <border>
      <left style="thick">
        <color rgb="FF000000"/>
      </left>
      <right/>
      <top style="thin">
        <color auto="1"/>
      </top>
      <bottom/>
      <diagonal/>
    </border>
    <border>
      <left/>
      <right style="thick">
        <color rgb="FF000000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8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/>
    <xf numFmtId="1" fontId="0" fillId="0" borderId="36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56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" fontId="5" fillId="0" borderId="36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1" fontId="5" fillId="0" borderId="56" xfId="0" applyNumberFormat="1" applyFont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1" fontId="5" fillId="0" borderId="60" xfId="0" applyNumberFormat="1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1" fontId="5" fillId="0" borderId="30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0" fillId="0" borderId="49" xfId="0" applyNumberForma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1" fontId="5" fillId="0" borderId="61" xfId="0" applyNumberFormat="1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0" borderId="0" xfId="0" applyBorder="1" applyAlignment="1">
      <alignment horizontal="center" shrinkToFit="1"/>
    </xf>
    <xf numFmtId="1" fontId="0" fillId="0" borderId="0" xfId="0" applyNumberFormat="1" applyBorder="1" applyAlignment="1">
      <alignment horizontal="center"/>
    </xf>
    <xf numFmtId="0" fontId="0" fillId="0" borderId="60" xfId="0" applyBorder="1"/>
    <xf numFmtId="0" fontId="0" fillId="0" borderId="60" xfId="0" applyBorder="1" applyAlignment="1">
      <alignment horizontal="center"/>
    </xf>
    <xf numFmtId="1" fontId="0" fillId="0" borderId="54" xfId="0" applyNumberFormat="1" applyBorder="1" applyAlignment="1">
      <alignment horizontal="center"/>
    </xf>
    <xf numFmtId="0" fontId="0" fillId="0" borderId="0" xfId="0" applyBorder="1"/>
    <xf numFmtId="1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38" xfId="0" applyBorder="1" applyAlignment="1">
      <alignment horizontal="right"/>
    </xf>
    <xf numFmtId="0" fontId="1" fillId="0" borderId="0" xfId="0" applyFont="1" applyAlignment="1">
      <alignment horizontal="right" vertical="center" shrinkToFit="1"/>
    </xf>
    <xf numFmtId="0" fontId="0" fillId="0" borderId="0" xfId="0" applyAlignment="1">
      <alignment horizontal="right" shrinkToFit="1"/>
    </xf>
    <xf numFmtId="0" fontId="0" fillId="0" borderId="38" xfId="0" applyBorder="1" applyAlignment="1">
      <alignment horizontal="right" shrinkToFit="1"/>
    </xf>
    <xf numFmtId="0" fontId="0" fillId="0" borderId="70" xfId="0" applyBorder="1" applyAlignment="1">
      <alignment horizontal="center"/>
    </xf>
    <xf numFmtId="1" fontId="0" fillId="0" borderId="70" xfId="0" applyNumberFormat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1" fillId="0" borderId="71" xfId="0" applyFont="1" applyBorder="1" applyAlignment="1">
      <alignment horizontal="center" vertical="center" textRotation="90"/>
    </xf>
    <xf numFmtId="0" fontId="1" fillId="0" borderId="54" xfId="0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center" vertical="center" textRotation="90"/>
    </xf>
    <xf numFmtId="0" fontId="1" fillId="0" borderId="60" xfId="0" applyFont="1" applyBorder="1" applyAlignment="1">
      <alignment horizontal="center" vertical="center" textRotation="90"/>
    </xf>
    <xf numFmtId="0" fontId="1" fillId="0" borderId="72" xfId="0" applyFont="1" applyBorder="1" applyAlignment="1">
      <alignment horizontal="center" vertical="center" textRotation="90"/>
    </xf>
    <xf numFmtId="0" fontId="1" fillId="0" borderId="61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 shrinkToFit="1"/>
    </xf>
  </cellXfs>
  <cellStyles count="1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3</xdr:col>
      <xdr:colOff>92710</xdr:colOff>
      <xdr:row>5</xdr:row>
      <xdr:rowOff>19050</xdr:rowOff>
    </xdr:to>
    <xdr:pic>
      <xdr:nvPicPr>
        <xdr:cNvPr id="2" name="Picture 1" descr="Macintosh HD:Users:The_matrix:Documents:3 cycling:cycling otago:logos:Cycling Otago.pd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2226310" cy="984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25400</xdr:colOff>
      <xdr:row>0</xdr:row>
      <xdr:rowOff>0</xdr:rowOff>
    </xdr:from>
    <xdr:to>
      <xdr:col>22</xdr:col>
      <xdr:colOff>270510</xdr:colOff>
      <xdr:row>5</xdr:row>
      <xdr:rowOff>19050</xdr:rowOff>
    </xdr:to>
    <xdr:pic>
      <xdr:nvPicPr>
        <xdr:cNvPr id="5" name="Picture 4" descr="Macintosh HD:Users:The_matrix:Documents:3 cycling:cycling otago:logos:Cycling Otago.pd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2226310" cy="984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41</xdr:col>
      <xdr:colOff>575310</xdr:colOff>
      <xdr:row>5</xdr:row>
      <xdr:rowOff>19050</xdr:rowOff>
    </xdr:to>
    <xdr:pic>
      <xdr:nvPicPr>
        <xdr:cNvPr id="4" name="Picture 3" descr="Macintosh HD:Users:The_matrix:Documents:3 cycling:cycling otago:logos:Cycling Otago.pd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1600" y="0"/>
          <a:ext cx="2226310" cy="984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6"/>
  <sheetViews>
    <sheetView tabSelected="1" view="pageLayout" topLeftCell="D15" workbookViewId="0">
      <selection activeCell="J25" sqref="J25"/>
    </sheetView>
  </sheetViews>
  <sheetFormatPr baseColWidth="10" defaultRowHeight="15" outlineLevelCol="2" x14ac:dyDescent="0"/>
  <cols>
    <col min="1" max="1" width="4.33203125" style="7" customWidth="1"/>
    <col min="3" max="3" width="13.1640625" customWidth="1"/>
    <col min="6" max="6" width="7.1640625" style="12" customWidth="1"/>
    <col min="7" max="19" width="4.6640625" style="12" customWidth="1"/>
    <col min="20" max="20" width="4.33203125" customWidth="1"/>
    <col min="23" max="23" width="7.33203125" customWidth="1"/>
    <col min="24" max="24" width="5.33203125" customWidth="1"/>
    <col min="25" max="25" width="6.83203125" customWidth="1"/>
    <col min="26" max="35" width="4.6640625" customWidth="1" outlineLevel="2"/>
    <col min="36" max="36" width="4.6640625" customWidth="1" outlineLevel="1"/>
    <col min="37" max="37" width="5.5" customWidth="1" outlineLevel="1"/>
    <col min="38" max="38" width="5.1640625" customWidth="1"/>
    <col min="39" max="39" width="5.1640625" style="167" customWidth="1"/>
  </cols>
  <sheetData>
    <row r="1" spans="1:50" ht="15" customHeight="1">
      <c r="A1" s="170" t="s">
        <v>87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3" t="s">
        <v>86</v>
      </c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62"/>
      <c r="AN1" s="170" t="s">
        <v>120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</row>
    <row r="2" spans="1:50" ht="15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62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</row>
    <row r="3" spans="1:50" ht="15" customHeigh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62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</row>
    <row r="4" spans="1:50" ht="15" customHeight="1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62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</row>
    <row r="5" spans="1:50" ht="16" customHeight="1" thickBot="1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62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</row>
    <row r="6" spans="1:50" ht="17" thickTop="1" thickBot="1">
      <c r="A6" s="8"/>
      <c r="B6" s="101" t="s">
        <v>0</v>
      </c>
      <c r="C6" s="102"/>
      <c r="D6" s="101" t="s">
        <v>1</v>
      </c>
      <c r="E6" s="103"/>
      <c r="F6" s="3" t="s">
        <v>51</v>
      </c>
      <c r="G6" s="19" t="s">
        <v>41</v>
      </c>
      <c r="H6" s="19" t="s">
        <v>42</v>
      </c>
      <c r="I6" s="19" t="s">
        <v>43</v>
      </c>
      <c r="J6" s="19" t="s">
        <v>44</v>
      </c>
      <c r="K6" s="4" t="s">
        <v>45</v>
      </c>
      <c r="L6" s="8" t="s">
        <v>56</v>
      </c>
      <c r="M6" s="6" t="s">
        <v>46</v>
      </c>
      <c r="N6" s="19" t="s">
        <v>47</v>
      </c>
      <c r="O6" s="19" t="s">
        <v>48</v>
      </c>
      <c r="P6" s="19" t="s">
        <v>49</v>
      </c>
      <c r="Q6" s="5" t="s">
        <v>50</v>
      </c>
      <c r="R6" s="179" t="s">
        <v>130</v>
      </c>
      <c r="S6" s="181"/>
      <c r="T6" s="78"/>
      <c r="U6" s="98" t="s">
        <v>0</v>
      </c>
      <c r="V6" s="99"/>
      <c r="W6" s="98" t="s">
        <v>1</v>
      </c>
      <c r="X6" s="99"/>
      <c r="Y6" s="3" t="s">
        <v>51</v>
      </c>
      <c r="Z6" s="19" t="s">
        <v>41</v>
      </c>
      <c r="AA6" s="19" t="s">
        <v>42</v>
      </c>
      <c r="AB6" s="19" t="s">
        <v>43</v>
      </c>
      <c r="AC6" s="19" t="s">
        <v>44</v>
      </c>
      <c r="AD6" s="4" t="s">
        <v>45</v>
      </c>
      <c r="AE6" s="6" t="s">
        <v>46</v>
      </c>
      <c r="AF6" s="19" t="s">
        <v>47</v>
      </c>
      <c r="AG6" s="19" t="s">
        <v>48</v>
      </c>
      <c r="AH6" s="19" t="s">
        <v>49</v>
      </c>
      <c r="AI6" s="5" t="s">
        <v>50</v>
      </c>
      <c r="AJ6" s="62" t="s">
        <v>85</v>
      </c>
      <c r="AK6" s="64" t="s">
        <v>93</v>
      </c>
      <c r="AL6" s="64" t="s">
        <v>85</v>
      </c>
      <c r="AM6" s="77"/>
      <c r="AN6" s="104"/>
      <c r="AO6" s="120" t="s">
        <v>0</v>
      </c>
      <c r="AP6" s="121"/>
      <c r="AQ6" s="122" t="s">
        <v>1</v>
      </c>
      <c r="AR6" s="121"/>
      <c r="AS6" s="105" t="s">
        <v>51</v>
      </c>
      <c r="AT6" s="106" t="s">
        <v>93</v>
      </c>
      <c r="AU6" s="106" t="s">
        <v>85</v>
      </c>
      <c r="AV6" s="106" t="s">
        <v>88</v>
      </c>
    </row>
    <row r="7" spans="1:50" ht="16" thickTop="1">
      <c r="A7" s="9" t="s">
        <v>52</v>
      </c>
      <c r="B7" s="96" t="s">
        <v>58</v>
      </c>
      <c r="C7" s="97"/>
      <c r="D7" s="87" t="s">
        <v>3</v>
      </c>
      <c r="E7" s="88"/>
      <c r="F7" s="13">
        <v>13</v>
      </c>
      <c r="G7" s="20" t="s">
        <v>84</v>
      </c>
      <c r="H7" s="20"/>
      <c r="I7" s="20"/>
      <c r="J7" s="20"/>
      <c r="K7" s="21"/>
      <c r="L7" s="22"/>
      <c r="M7" s="23"/>
      <c r="N7" s="20"/>
      <c r="O7" s="20"/>
      <c r="P7" s="20"/>
      <c r="Q7" s="24"/>
      <c r="R7" s="180"/>
      <c r="S7" s="182"/>
      <c r="T7" s="165" t="s">
        <v>52</v>
      </c>
      <c r="U7" s="96" t="s">
        <v>58</v>
      </c>
      <c r="V7" s="100"/>
      <c r="W7" s="96" t="s">
        <v>3</v>
      </c>
      <c r="X7" s="100"/>
      <c r="Y7" s="13">
        <v>13</v>
      </c>
      <c r="Z7" s="45">
        <v>10</v>
      </c>
      <c r="AA7" s="45"/>
      <c r="AB7" s="45"/>
      <c r="AC7" s="45"/>
      <c r="AD7" s="46"/>
      <c r="AE7" s="47"/>
      <c r="AF7" s="45"/>
      <c r="AG7" s="45"/>
      <c r="AH7" s="45"/>
      <c r="AI7" s="46"/>
      <c r="AJ7" s="60">
        <f t="shared" ref="AJ7:AJ38" si="0">Z7+AA7+AB7+AC7+AD7+AE7+AF7+AG7+AH7+AI7</f>
        <v>10</v>
      </c>
      <c r="AK7" s="68"/>
      <c r="AL7" s="73">
        <f t="shared" ref="AL7:AL38" si="1">AJ7+AK7</f>
        <v>10</v>
      </c>
      <c r="AM7" s="166"/>
      <c r="AN7" s="107" t="s">
        <v>52</v>
      </c>
      <c r="AO7" s="123" t="s">
        <v>58</v>
      </c>
      <c r="AP7" s="124"/>
      <c r="AQ7" s="125" t="s">
        <v>3</v>
      </c>
      <c r="AR7" s="124"/>
      <c r="AS7" s="108">
        <v>13</v>
      </c>
      <c r="AT7" s="109"/>
      <c r="AU7" s="109">
        <v>10</v>
      </c>
      <c r="AV7" s="110"/>
    </row>
    <row r="8" spans="1:50">
      <c r="A8" s="9"/>
      <c r="B8" s="89" t="s">
        <v>115</v>
      </c>
      <c r="C8" s="90"/>
      <c r="D8" s="89" t="s">
        <v>5</v>
      </c>
      <c r="E8" s="91"/>
      <c r="F8" s="63"/>
      <c r="G8" s="176"/>
      <c r="H8" s="25"/>
      <c r="I8" s="25"/>
      <c r="J8" s="25"/>
      <c r="K8" s="26"/>
      <c r="L8" s="27"/>
      <c r="M8" s="28"/>
      <c r="N8" s="25"/>
      <c r="O8" s="25"/>
      <c r="P8" s="25"/>
      <c r="Q8" s="29"/>
      <c r="R8" s="180"/>
      <c r="S8" s="182"/>
      <c r="T8" s="165"/>
      <c r="U8" s="82" t="s">
        <v>4</v>
      </c>
      <c r="V8" s="95"/>
      <c r="W8" s="82" t="s">
        <v>5</v>
      </c>
      <c r="X8" s="95"/>
      <c r="Y8" s="63"/>
      <c r="Z8" s="177"/>
      <c r="AA8" s="49"/>
      <c r="AB8" s="49"/>
      <c r="AC8" s="49"/>
      <c r="AD8" s="50"/>
      <c r="AE8" s="51"/>
      <c r="AF8" s="49"/>
      <c r="AG8" s="49"/>
      <c r="AH8" s="49"/>
      <c r="AI8" s="50"/>
      <c r="AJ8" s="52">
        <f t="shared" si="0"/>
        <v>0</v>
      </c>
      <c r="AK8" s="69"/>
      <c r="AL8" s="74">
        <f t="shared" si="1"/>
        <v>0</v>
      </c>
      <c r="AM8" s="166"/>
      <c r="AN8" s="107"/>
      <c r="AO8" s="126" t="s">
        <v>71</v>
      </c>
      <c r="AP8" s="127"/>
      <c r="AQ8" s="128" t="s">
        <v>3</v>
      </c>
      <c r="AR8" s="127"/>
      <c r="AS8" s="108" t="s">
        <v>83</v>
      </c>
      <c r="AT8" s="111"/>
      <c r="AU8" s="111">
        <v>20</v>
      </c>
      <c r="AV8" s="108" t="s">
        <v>117</v>
      </c>
    </row>
    <row r="9" spans="1:50">
      <c r="A9" s="9"/>
      <c r="B9" s="82" t="s">
        <v>97</v>
      </c>
      <c r="C9" s="95"/>
      <c r="D9" s="82" t="s">
        <v>5</v>
      </c>
      <c r="E9" s="95"/>
      <c r="F9" s="2" t="s">
        <v>64</v>
      </c>
      <c r="G9" s="25" t="s">
        <v>84</v>
      </c>
      <c r="H9" s="25"/>
      <c r="I9" s="25"/>
      <c r="J9" s="25"/>
      <c r="K9" s="26"/>
      <c r="L9" s="27"/>
      <c r="M9" s="28"/>
      <c r="N9" s="25"/>
      <c r="O9" s="25"/>
      <c r="P9" s="25"/>
      <c r="Q9" s="29"/>
      <c r="R9" s="180"/>
      <c r="S9" s="182"/>
      <c r="T9" s="165"/>
      <c r="U9" s="82" t="s">
        <v>97</v>
      </c>
      <c r="V9" s="95"/>
      <c r="W9" s="82" t="s">
        <v>5</v>
      </c>
      <c r="X9" s="95"/>
      <c r="Y9" s="2" t="s">
        <v>64</v>
      </c>
      <c r="Z9" s="49">
        <v>10</v>
      </c>
      <c r="AA9" s="49"/>
      <c r="AB9" s="49"/>
      <c r="AC9" s="49"/>
      <c r="AD9" s="50"/>
      <c r="AE9" s="51"/>
      <c r="AF9" s="49"/>
      <c r="AG9" s="49"/>
      <c r="AH9" s="49"/>
      <c r="AI9" s="50"/>
      <c r="AJ9" s="52">
        <f t="shared" si="0"/>
        <v>10</v>
      </c>
      <c r="AK9" s="69"/>
      <c r="AL9" s="74">
        <f t="shared" si="1"/>
        <v>10</v>
      </c>
      <c r="AM9" s="166"/>
      <c r="AN9" s="107"/>
      <c r="AO9" s="126" t="s">
        <v>61</v>
      </c>
      <c r="AP9" s="127"/>
      <c r="AQ9" s="128" t="s">
        <v>3</v>
      </c>
      <c r="AR9" s="127"/>
      <c r="AS9" s="108">
        <v>141</v>
      </c>
      <c r="AT9" s="111"/>
      <c r="AU9" s="111">
        <v>20</v>
      </c>
      <c r="AV9" s="108" t="s">
        <v>52</v>
      </c>
    </row>
    <row r="10" spans="1:50">
      <c r="A10" s="9"/>
      <c r="B10" s="82" t="s">
        <v>35</v>
      </c>
      <c r="C10" s="92"/>
      <c r="D10" s="89" t="s">
        <v>5</v>
      </c>
      <c r="E10" s="91"/>
      <c r="F10" s="14">
        <v>166</v>
      </c>
      <c r="G10" s="25">
        <v>3</v>
      </c>
      <c r="H10" s="25"/>
      <c r="I10" s="25"/>
      <c r="J10" s="25"/>
      <c r="K10" s="26"/>
      <c r="L10" s="27"/>
      <c r="M10" s="28"/>
      <c r="N10" s="25"/>
      <c r="O10" s="25"/>
      <c r="P10" s="25"/>
      <c r="Q10" s="29"/>
      <c r="R10" s="180"/>
      <c r="S10" s="182"/>
      <c r="T10" s="165"/>
      <c r="U10" s="82" t="s">
        <v>35</v>
      </c>
      <c r="V10" s="95"/>
      <c r="W10" s="82" t="s">
        <v>5</v>
      </c>
      <c r="X10" s="95"/>
      <c r="Y10" s="14">
        <v>166</v>
      </c>
      <c r="Z10" s="49">
        <v>18</v>
      </c>
      <c r="AA10" s="49"/>
      <c r="AB10" s="49"/>
      <c r="AC10" s="49"/>
      <c r="AD10" s="50"/>
      <c r="AE10" s="51"/>
      <c r="AF10" s="49"/>
      <c r="AG10" s="49"/>
      <c r="AH10" s="49"/>
      <c r="AI10" s="50"/>
      <c r="AJ10" s="52">
        <f t="shared" si="0"/>
        <v>18</v>
      </c>
      <c r="AK10" s="69"/>
      <c r="AL10" s="74">
        <f t="shared" si="1"/>
        <v>18</v>
      </c>
      <c r="AM10" s="166"/>
      <c r="AN10" s="107"/>
      <c r="AO10" s="126" t="s">
        <v>57</v>
      </c>
      <c r="AP10" s="127"/>
      <c r="AQ10" s="128" t="s">
        <v>3</v>
      </c>
      <c r="AR10" s="127"/>
      <c r="AS10" s="112"/>
      <c r="AT10" s="111"/>
      <c r="AU10" s="111">
        <v>10</v>
      </c>
      <c r="AV10" s="108"/>
    </row>
    <row r="11" spans="1:50">
      <c r="A11" s="9"/>
      <c r="B11" s="82" t="s">
        <v>59</v>
      </c>
      <c r="C11" s="92"/>
      <c r="D11" s="89" t="s">
        <v>15</v>
      </c>
      <c r="E11" s="91"/>
      <c r="F11" s="2">
        <v>157</v>
      </c>
      <c r="G11" s="25" t="s">
        <v>95</v>
      </c>
      <c r="H11" s="25"/>
      <c r="I11" s="25"/>
      <c r="J11" s="25"/>
      <c r="K11" s="26"/>
      <c r="L11" s="27"/>
      <c r="M11" s="28"/>
      <c r="N11" s="25"/>
      <c r="O11" s="25"/>
      <c r="P11" s="25"/>
      <c r="Q11" s="29"/>
      <c r="R11" s="180"/>
      <c r="S11" s="182"/>
      <c r="T11" s="165"/>
      <c r="U11" s="82" t="s">
        <v>59</v>
      </c>
      <c r="V11" s="95"/>
      <c r="W11" s="82" t="s">
        <v>15</v>
      </c>
      <c r="X11" s="95"/>
      <c r="Y11" s="2">
        <v>157</v>
      </c>
      <c r="Z11" s="49">
        <v>19</v>
      </c>
      <c r="AA11" s="49"/>
      <c r="AB11" s="49"/>
      <c r="AC11" s="49"/>
      <c r="AD11" s="50"/>
      <c r="AE11" s="51"/>
      <c r="AF11" s="49"/>
      <c r="AG11" s="49"/>
      <c r="AH11" s="49"/>
      <c r="AI11" s="50"/>
      <c r="AJ11" s="52">
        <f t="shared" si="0"/>
        <v>19</v>
      </c>
      <c r="AK11" s="69">
        <v>5</v>
      </c>
      <c r="AL11" s="74">
        <f t="shared" si="1"/>
        <v>24</v>
      </c>
      <c r="AM11" s="166"/>
      <c r="AN11" s="107"/>
      <c r="AO11" s="126" t="s">
        <v>62</v>
      </c>
      <c r="AP11" s="127"/>
      <c r="AQ11" s="128" t="s">
        <v>3</v>
      </c>
      <c r="AR11" s="127"/>
      <c r="AS11" s="108">
        <v>161</v>
      </c>
      <c r="AT11" s="111"/>
      <c r="AU11" s="111">
        <v>10</v>
      </c>
      <c r="AV11" s="108"/>
    </row>
    <row r="12" spans="1:50">
      <c r="A12" s="9"/>
      <c r="B12" s="82" t="s">
        <v>60</v>
      </c>
      <c r="C12" s="92"/>
      <c r="D12" s="89" t="s">
        <v>13</v>
      </c>
      <c r="E12" s="91"/>
      <c r="F12" s="2">
        <v>144</v>
      </c>
      <c r="G12" s="25" t="s">
        <v>84</v>
      </c>
      <c r="H12" s="25"/>
      <c r="I12" s="25"/>
      <c r="J12" s="25"/>
      <c r="K12" s="26"/>
      <c r="L12" s="27"/>
      <c r="M12" s="28"/>
      <c r="N12" s="25"/>
      <c r="O12" s="25"/>
      <c r="P12" s="25"/>
      <c r="Q12" s="29"/>
      <c r="R12" s="180"/>
      <c r="S12" s="182"/>
      <c r="T12" s="165"/>
      <c r="U12" s="82" t="s">
        <v>60</v>
      </c>
      <c r="V12" s="95"/>
      <c r="W12" s="82" t="s">
        <v>13</v>
      </c>
      <c r="X12" s="95"/>
      <c r="Y12" s="2">
        <v>144</v>
      </c>
      <c r="Z12" s="49">
        <v>10</v>
      </c>
      <c r="AA12" s="49"/>
      <c r="AB12" s="49"/>
      <c r="AC12" s="49"/>
      <c r="AD12" s="50"/>
      <c r="AE12" s="51"/>
      <c r="AF12" s="49"/>
      <c r="AG12" s="49"/>
      <c r="AH12" s="49"/>
      <c r="AI12" s="50"/>
      <c r="AJ12" s="52">
        <f t="shared" si="0"/>
        <v>10</v>
      </c>
      <c r="AK12" s="69"/>
      <c r="AL12" s="74">
        <f t="shared" si="1"/>
        <v>10</v>
      </c>
      <c r="AM12" s="166"/>
      <c r="AN12" s="107"/>
      <c r="AO12" s="126" t="s">
        <v>97</v>
      </c>
      <c r="AP12" s="127"/>
      <c r="AQ12" s="128" t="s">
        <v>5</v>
      </c>
      <c r="AR12" s="127"/>
      <c r="AS12" s="108" t="s">
        <v>64</v>
      </c>
      <c r="AT12" s="113"/>
      <c r="AU12" s="113">
        <v>10</v>
      </c>
      <c r="AV12" s="108"/>
    </row>
    <row r="13" spans="1:50">
      <c r="A13" s="9"/>
      <c r="B13" s="82" t="s">
        <v>61</v>
      </c>
      <c r="C13" s="81"/>
      <c r="D13" s="82" t="s">
        <v>3</v>
      </c>
      <c r="E13" s="81"/>
      <c r="F13" s="2">
        <v>141</v>
      </c>
      <c r="G13" s="25">
        <v>1</v>
      </c>
      <c r="H13" s="25"/>
      <c r="I13" s="25"/>
      <c r="J13" s="25"/>
      <c r="K13" s="26"/>
      <c r="L13" s="27"/>
      <c r="M13" s="28"/>
      <c r="N13" s="25"/>
      <c r="O13" s="25"/>
      <c r="P13" s="25"/>
      <c r="Q13" s="29"/>
      <c r="R13" s="180"/>
      <c r="S13" s="182"/>
      <c r="T13" s="165"/>
      <c r="U13" s="82" t="s">
        <v>61</v>
      </c>
      <c r="V13" s="81"/>
      <c r="W13" s="82" t="s">
        <v>3</v>
      </c>
      <c r="X13" s="81"/>
      <c r="Y13" s="2">
        <v>141</v>
      </c>
      <c r="Z13" s="49">
        <v>20</v>
      </c>
      <c r="AA13" s="49"/>
      <c r="AB13" s="49"/>
      <c r="AC13" s="49"/>
      <c r="AD13" s="50"/>
      <c r="AE13" s="51"/>
      <c r="AF13" s="49"/>
      <c r="AG13" s="49"/>
      <c r="AH13" s="49"/>
      <c r="AI13" s="50"/>
      <c r="AJ13" s="52">
        <f t="shared" si="0"/>
        <v>20</v>
      </c>
      <c r="AK13" s="69"/>
      <c r="AL13" s="74">
        <f t="shared" si="1"/>
        <v>20</v>
      </c>
      <c r="AM13" s="166"/>
      <c r="AN13" s="107"/>
      <c r="AO13" s="126" t="s">
        <v>4</v>
      </c>
      <c r="AP13" s="127"/>
      <c r="AQ13" s="128" t="s">
        <v>5</v>
      </c>
      <c r="AR13" s="127"/>
      <c r="AS13" s="178"/>
      <c r="AT13" s="115"/>
      <c r="AU13" s="115">
        <v>0</v>
      </c>
      <c r="AV13" s="114"/>
    </row>
    <row r="14" spans="1:50">
      <c r="A14" s="9"/>
      <c r="B14" s="82" t="s">
        <v>57</v>
      </c>
      <c r="C14" s="81"/>
      <c r="D14" s="82" t="s">
        <v>3</v>
      </c>
      <c r="E14" s="81"/>
      <c r="F14" s="63"/>
      <c r="G14" s="25" t="s">
        <v>65</v>
      </c>
      <c r="H14" s="25"/>
      <c r="I14" s="25"/>
      <c r="J14" s="25"/>
      <c r="K14" s="26"/>
      <c r="L14" s="27"/>
      <c r="M14" s="28"/>
      <c r="N14" s="25"/>
      <c r="O14" s="25"/>
      <c r="P14" s="25"/>
      <c r="Q14" s="29"/>
      <c r="R14" s="180"/>
      <c r="S14" s="182"/>
      <c r="T14" s="165"/>
      <c r="U14" s="82" t="s">
        <v>57</v>
      </c>
      <c r="V14" s="81"/>
      <c r="W14" s="82" t="s">
        <v>3</v>
      </c>
      <c r="X14" s="81"/>
      <c r="Y14" s="63"/>
      <c r="Z14" s="49">
        <v>10</v>
      </c>
      <c r="AA14" s="49"/>
      <c r="AB14" s="49"/>
      <c r="AC14" s="49"/>
      <c r="AD14" s="50"/>
      <c r="AE14" s="51"/>
      <c r="AF14" s="49"/>
      <c r="AG14" s="49"/>
      <c r="AH14" s="49"/>
      <c r="AI14" s="50"/>
      <c r="AJ14" s="52">
        <f t="shared" si="0"/>
        <v>10</v>
      </c>
      <c r="AK14" s="69"/>
      <c r="AL14" s="74">
        <f t="shared" si="1"/>
        <v>10</v>
      </c>
      <c r="AM14" s="166"/>
      <c r="AN14" s="107"/>
      <c r="AO14" s="126" t="s">
        <v>35</v>
      </c>
      <c r="AP14" s="127"/>
      <c r="AQ14" s="128" t="s">
        <v>5</v>
      </c>
      <c r="AR14" s="127"/>
      <c r="AS14" s="116">
        <v>166</v>
      </c>
      <c r="AT14" s="115"/>
      <c r="AU14" s="115">
        <v>18</v>
      </c>
      <c r="AV14" s="117"/>
    </row>
    <row r="15" spans="1:50">
      <c r="A15" s="9"/>
      <c r="B15" s="82" t="s">
        <v>62</v>
      </c>
      <c r="C15" s="81"/>
      <c r="D15" s="82" t="s">
        <v>3</v>
      </c>
      <c r="E15" s="81"/>
      <c r="F15" s="2">
        <v>161</v>
      </c>
      <c r="G15" s="25" t="s">
        <v>84</v>
      </c>
      <c r="H15" s="25"/>
      <c r="I15" s="25"/>
      <c r="J15" s="25"/>
      <c r="K15" s="26"/>
      <c r="L15" s="27"/>
      <c r="M15" s="28"/>
      <c r="N15" s="25"/>
      <c r="O15" s="25"/>
      <c r="P15" s="25"/>
      <c r="Q15" s="29"/>
      <c r="R15" s="180"/>
      <c r="S15" s="182"/>
      <c r="T15" s="165"/>
      <c r="U15" s="82" t="s">
        <v>62</v>
      </c>
      <c r="V15" s="81"/>
      <c r="W15" s="82" t="s">
        <v>3</v>
      </c>
      <c r="X15" s="81"/>
      <c r="Y15" s="2">
        <v>161</v>
      </c>
      <c r="Z15" s="49">
        <v>10</v>
      </c>
      <c r="AA15" s="49"/>
      <c r="AB15" s="49"/>
      <c r="AC15" s="49"/>
      <c r="AD15" s="50"/>
      <c r="AE15" s="51"/>
      <c r="AF15" s="49"/>
      <c r="AG15" s="49"/>
      <c r="AH15" s="49"/>
      <c r="AI15" s="50"/>
      <c r="AJ15" s="52">
        <f t="shared" si="0"/>
        <v>10</v>
      </c>
      <c r="AK15" s="69"/>
      <c r="AL15" s="74">
        <f t="shared" si="1"/>
        <v>10</v>
      </c>
      <c r="AM15" s="166"/>
      <c r="AN15" s="107"/>
      <c r="AO15" s="126" t="s">
        <v>59</v>
      </c>
      <c r="AP15" s="127"/>
      <c r="AQ15" s="128" t="s">
        <v>15</v>
      </c>
      <c r="AR15" s="127"/>
      <c r="AS15" s="108">
        <v>157</v>
      </c>
      <c r="AT15" s="118">
        <v>5</v>
      </c>
      <c r="AU15" s="118">
        <v>24</v>
      </c>
      <c r="AV15" s="116" t="s">
        <v>118</v>
      </c>
    </row>
    <row r="16" spans="1:50">
      <c r="A16" s="9"/>
      <c r="B16" s="82" t="s">
        <v>63</v>
      </c>
      <c r="C16" s="81"/>
      <c r="D16" s="82" t="s">
        <v>13</v>
      </c>
      <c r="E16" s="81"/>
      <c r="F16" s="2">
        <v>152</v>
      </c>
      <c r="G16" s="25" t="s">
        <v>84</v>
      </c>
      <c r="H16" s="25"/>
      <c r="I16" s="25"/>
      <c r="J16" s="25"/>
      <c r="K16" s="26"/>
      <c r="L16" s="27"/>
      <c r="M16" s="28"/>
      <c r="N16" s="25"/>
      <c r="O16" s="25"/>
      <c r="P16" s="25"/>
      <c r="Q16" s="29"/>
      <c r="R16" s="180"/>
      <c r="S16" s="182"/>
      <c r="T16" s="165"/>
      <c r="U16" s="82" t="s">
        <v>63</v>
      </c>
      <c r="V16" s="81"/>
      <c r="W16" s="82" t="s">
        <v>13</v>
      </c>
      <c r="X16" s="81"/>
      <c r="Y16" s="2">
        <v>152</v>
      </c>
      <c r="Z16" s="49">
        <v>10</v>
      </c>
      <c r="AA16" s="49"/>
      <c r="AB16" s="49"/>
      <c r="AC16" s="49"/>
      <c r="AD16" s="50"/>
      <c r="AE16" s="51"/>
      <c r="AF16" s="49"/>
      <c r="AG16" s="49"/>
      <c r="AH16" s="49"/>
      <c r="AI16" s="50"/>
      <c r="AJ16" s="52">
        <f t="shared" si="0"/>
        <v>10</v>
      </c>
      <c r="AK16" s="69"/>
      <c r="AL16" s="74">
        <f t="shared" si="1"/>
        <v>10</v>
      </c>
      <c r="AM16" s="166"/>
      <c r="AN16" s="107"/>
      <c r="AO16" s="126" t="s">
        <v>60</v>
      </c>
      <c r="AP16" s="127"/>
      <c r="AQ16" s="128" t="s">
        <v>13</v>
      </c>
      <c r="AR16" s="127"/>
      <c r="AS16" s="108">
        <v>144</v>
      </c>
      <c r="AT16" s="111"/>
      <c r="AU16" s="111">
        <v>10</v>
      </c>
      <c r="AV16" s="108"/>
    </row>
    <row r="17" spans="1:48" ht="16" thickBot="1">
      <c r="A17" s="9"/>
      <c r="B17" s="85" t="s">
        <v>71</v>
      </c>
      <c r="C17" s="86"/>
      <c r="D17" s="85" t="s">
        <v>3</v>
      </c>
      <c r="E17" s="86"/>
      <c r="F17" s="15" t="s">
        <v>83</v>
      </c>
      <c r="G17" s="30" t="s">
        <v>92</v>
      </c>
      <c r="H17" s="30"/>
      <c r="I17" s="30"/>
      <c r="J17" s="30"/>
      <c r="K17" s="31"/>
      <c r="L17" s="32"/>
      <c r="M17" s="33"/>
      <c r="N17" s="30"/>
      <c r="O17" s="30"/>
      <c r="P17" s="30"/>
      <c r="Q17" s="34"/>
      <c r="R17" s="180"/>
      <c r="S17" s="182"/>
      <c r="T17" s="165"/>
      <c r="U17" s="83" t="s">
        <v>71</v>
      </c>
      <c r="V17" s="84"/>
      <c r="W17" s="83" t="s">
        <v>3</v>
      </c>
      <c r="X17" s="84"/>
      <c r="Y17" s="15" t="s">
        <v>83</v>
      </c>
      <c r="Z17" s="53">
        <v>20</v>
      </c>
      <c r="AA17" s="53"/>
      <c r="AB17" s="53"/>
      <c r="AC17" s="53"/>
      <c r="AD17" s="54"/>
      <c r="AE17" s="55"/>
      <c r="AF17" s="53"/>
      <c r="AG17" s="53"/>
      <c r="AH17" s="53"/>
      <c r="AI17" s="54"/>
      <c r="AJ17" s="61">
        <f t="shared" si="0"/>
        <v>20</v>
      </c>
      <c r="AK17" s="70"/>
      <c r="AL17" s="75">
        <f t="shared" si="1"/>
        <v>20</v>
      </c>
      <c r="AM17" s="166"/>
      <c r="AN17" s="107"/>
      <c r="AO17" s="149" t="s">
        <v>63</v>
      </c>
      <c r="AP17" s="150"/>
      <c r="AQ17" s="151" t="s">
        <v>13</v>
      </c>
      <c r="AR17" s="150"/>
      <c r="AS17" s="114">
        <v>152</v>
      </c>
      <c r="AT17" s="113"/>
      <c r="AU17" s="113">
        <v>10</v>
      </c>
      <c r="AV17" s="114" t="s">
        <v>119</v>
      </c>
    </row>
    <row r="18" spans="1:48" ht="16" thickTop="1">
      <c r="A18" s="11" t="s">
        <v>53</v>
      </c>
      <c r="B18" s="96" t="s">
        <v>39</v>
      </c>
      <c r="C18" s="100"/>
      <c r="D18" s="96" t="s">
        <v>40</v>
      </c>
      <c r="E18" s="100"/>
      <c r="F18" s="1">
        <v>158</v>
      </c>
      <c r="G18" s="35">
        <v>3</v>
      </c>
      <c r="H18" s="35"/>
      <c r="I18" s="35"/>
      <c r="J18" s="35"/>
      <c r="K18" s="36"/>
      <c r="L18" s="37"/>
      <c r="M18" s="38"/>
      <c r="N18" s="35"/>
      <c r="O18" s="35"/>
      <c r="P18" s="35"/>
      <c r="Q18" s="39"/>
      <c r="R18" s="180"/>
      <c r="S18" s="182"/>
      <c r="T18" s="64" t="s">
        <v>53</v>
      </c>
      <c r="U18" s="96" t="s">
        <v>39</v>
      </c>
      <c r="V18" s="100"/>
      <c r="W18" s="96" t="s">
        <v>40</v>
      </c>
      <c r="X18" s="100"/>
      <c r="Y18" s="1">
        <v>158</v>
      </c>
      <c r="Z18" s="57">
        <v>18</v>
      </c>
      <c r="AA18" s="57"/>
      <c r="AB18" s="57"/>
      <c r="AC18" s="57"/>
      <c r="AD18" s="58"/>
      <c r="AE18" s="59"/>
      <c r="AF18" s="57"/>
      <c r="AG18" s="57"/>
      <c r="AH18" s="57"/>
      <c r="AI18" s="58"/>
      <c r="AJ18" s="48">
        <f t="shared" si="0"/>
        <v>18</v>
      </c>
      <c r="AK18" s="71"/>
      <c r="AL18" s="73">
        <f t="shared" si="1"/>
        <v>18</v>
      </c>
      <c r="AM18" s="166"/>
      <c r="AN18" s="129" t="s">
        <v>53</v>
      </c>
      <c r="AO18" s="123" t="s">
        <v>39</v>
      </c>
      <c r="AP18" s="124"/>
      <c r="AQ18" s="125" t="s">
        <v>40</v>
      </c>
      <c r="AR18" s="124"/>
      <c r="AS18" s="110">
        <v>158</v>
      </c>
      <c r="AT18" s="109"/>
      <c r="AU18" s="109">
        <v>18</v>
      </c>
      <c r="AV18" s="110"/>
    </row>
    <row r="19" spans="1:48">
      <c r="A19" s="9"/>
      <c r="B19" s="82" t="s">
        <v>7</v>
      </c>
      <c r="C19" s="92"/>
      <c r="D19" s="89" t="s">
        <v>8</v>
      </c>
      <c r="E19" s="91"/>
      <c r="F19" s="63"/>
      <c r="G19" s="176"/>
      <c r="H19" s="25"/>
      <c r="I19" s="25"/>
      <c r="J19" s="25"/>
      <c r="K19" s="26"/>
      <c r="L19" s="27"/>
      <c r="M19" s="28"/>
      <c r="N19" s="25"/>
      <c r="O19" s="25"/>
      <c r="P19" s="25"/>
      <c r="Q19" s="29"/>
      <c r="R19" s="180"/>
      <c r="S19" s="182"/>
      <c r="T19" s="165"/>
      <c r="U19" s="82" t="s">
        <v>7</v>
      </c>
      <c r="V19" s="95"/>
      <c r="W19" s="82" t="s">
        <v>8</v>
      </c>
      <c r="X19" s="95"/>
      <c r="Y19" s="63"/>
      <c r="Z19" s="177"/>
      <c r="AA19" s="49"/>
      <c r="AB19" s="49"/>
      <c r="AC19" s="49"/>
      <c r="AD19" s="50"/>
      <c r="AE19" s="51"/>
      <c r="AF19" s="49"/>
      <c r="AG19" s="49"/>
      <c r="AH19" s="49"/>
      <c r="AI19" s="50"/>
      <c r="AJ19" s="52">
        <f t="shared" si="0"/>
        <v>0</v>
      </c>
      <c r="AK19" s="69"/>
      <c r="AL19" s="74">
        <f t="shared" si="1"/>
        <v>0</v>
      </c>
      <c r="AM19" s="166"/>
      <c r="AN19" s="107"/>
      <c r="AO19" s="126" t="s">
        <v>69</v>
      </c>
      <c r="AP19" s="127"/>
      <c r="AQ19" s="128" t="s">
        <v>40</v>
      </c>
      <c r="AR19" s="127"/>
      <c r="AS19" s="108">
        <v>142</v>
      </c>
      <c r="AT19" s="111"/>
      <c r="AU19" s="111">
        <v>14</v>
      </c>
      <c r="AV19" s="108"/>
    </row>
    <row r="20" spans="1:48">
      <c r="A20" s="9"/>
      <c r="B20" s="82" t="s">
        <v>98</v>
      </c>
      <c r="C20" s="95"/>
      <c r="D20" s="82" t="s">
        <v>8</v>
      </c>
      <c r="E20" s="95"/>
      <c r="F20" s="63"/>
      <c r="G20" s="176"/>
      <c r="H20" s="25"/>
      <c r="I20" s="25"/>
      <c r="J20" s="25"/>
      <c r="K20" s="26"/>
      <c r="L20" s="27"/>
      <c r="M20" s="28"/>
      <c r="N20" s="25"/>
      <c r="O20" s="25"/>
      <c r="P20" s="25"/>
      <c r="Q20" s="29"/>
      <c r="R20" s="180"/>
      <c r="S20" s="182"/>
      <c r="T20" s="165"/>
      <c r="U20" s="82" t="s">
        <v>19</v>
      </c>
      <c r="V20" s="95"/>
      <c r="W20" s="82" t="s">
        <v>8</v>
      </c>
      <c r="X20" s="95"/>
      <c r="Y20" s="2" t="s">
        <v>91</v>
      </c>
      <c r="Z20" s="177"/>
      <c r="AA20" s="49"/>
      <c r="AB20" s="49"/>
      <c r="AC20" s="49"/>
      <c r="AD20" s="50"/>
      <c r="AE20" s="51"/>
      <c r="AF20" s="49"/>
      <c r="AG20" s="49"/>
      <c r="AH20" s="49"/>
      <c r="AI20" s="50"/>
      <c r="AJ20" s="52">
        <f t="shared" si="0"/>
        <v>0</v>
      </c>
      <c r="AK20" s="69"/>
      <c r="AL20" s="74">
        <f t="shared" si="1"/>
        <v>0</v>
      </c>
      <c r="AM20" s="166"/>
      <c r="AN20" s="107"/>
      <c r="AO20" s="126" t="s">
        <v>66</v>
      </c>
      <c r="AP20" s="127"/>
      <c r="AQ20" s="128" t="s">
        <v>10</v>
      </c>
      <c r="AR20" s="127"/>
      <c r="AS20" s="108" t="s">
        <v>82</v>
      </c>
      <c r="AT20" s="111"/>
      <c r="AU20" s="111">
        <v>19</v>
      </c>
      <c r="AV20" s="108" t="s">
        <v>128</v>
      </c>
    </row>
    <row r="21" spans="1:48">
      <c r="A21" s="9"/>
      <c r="B21" s="89" t="s">
        <v>113</v>
      </c>
      <c r="C21" s="90"/>
      <c r="D21" s="89" t="s">
        <v>10</v>
      </c>
      <c r="E21" s="91"/>
      <c r="F21" s="2">
        <v>174</v>
      </c>
      <c r="G21" s="25">
        <v>4</v>
      </c>
      <c r="H21" s="25"/>
      <c r="I21" s="25"/>
      <c r="J21" s="25"/>
      <c r="K21" s="26"/>
      <c r="L21" s="27"/>
      <c r="M21" s="28"/>
      <c r="N21" s="25"/>
      <c r="O21" s="25"/>
      <c r="P21" s="25"/>
      <c r="Q21" s="29"/>
      <c r="R21" s="180"/>
      <c r="S21" s="182"/>
      <c r="T21" s="165"/>
      <c r="U21" s="82" t="s">
        <v>9</v>
      </c>
      <c r="V21" s="95"/>
      <c r="W21" s="82" t="s">
        <v>10</v>
      </c>
      <c r="X21" s="95"/>
      <c r="Y21" s="2">
        <v>174</v>
      </c>
      <c r="Z21" s="49">
        <v>17</v>
      </c>
      <c r="AA21" s="49"/>
      <c r="AB21" s="49"/>
      <c r="AC21" s="49"/>
      <c r="AD21" s="50"/>
      <c r="AE21" s="51"/>
      <c r="AF21" s="49"/>
      <c r="AG21" s="49"/>
      <c r="AH21" s="49"/>
      <c r="AI21" s="50"/>
      <c r="AJ21" s="52">
        <f t="shared" si="0"/>
        <v>17</v>
      </c>
      <c r="AK21" s="69"/>
      <c r="AL21" s="74">
        <f t="shared" si="1"/>
        <v>17</v>
      </c>
      <c r="AM21" s="166"/>
      <c r="AN21" s="107"/>
      <c r="AO21" s="126" t="s">
        <v>9</v>
      </c>
      <c r="AP21" s="127"/>
      <c r="AQ21" s="128" t="s">
        <v>10</v>
      </c>
      <c r="AR21" s="127"/>
      <c r="AS21" s="108">
        <v>174</v>
      </c>
      <c r="AT21" s="111"/>
      <c r="AU21" s="111">
        <v>17</v>
      </c>
      <c r="AV21" s="108"/>
    </row>
    <row r="22" spans="1:48">
      <c r="A22" s="9"/>
      <c r="B22" s="82" t="s">
        <v>66</v>
      </c>
      <c r="C22" s="92"/>
      <c r="D22" s="89" t="s">
        <v>10</v>
      </c>
      <c r="E22" s="91"/>
      <c r="F22" s="2" t="s">
        <v>82</v>
      </c>
      <c r="G22" s="25">
        <v>2</v>
      </c>
      <c r="H22" s="25"/>
      <c r="I22" s="25"/>
      <c r="J22" s="25"/>
      <c r="K22" s="26"/>
      <c r="L22" s="27"/>
      <c r="M22" s="28"/>
      <c r="N22" s="25"/>
      <c r="O22" s="25"/>
      <c r="P22" s="25"/>
      <c r="Q22" s="29"/>
      <c r="R22" s="180"/>
      <c r="S22" s="182"/>
      <c r="T22" s="165"/>
      <c r="U22" s="82" t="s">
        <v>66</v>
      </c>
      <c r="V22" s="95"/>
      <c r="W22" s="82" t="s">
        <v>10</v>
      </c>
      <c r="X22" s="95"/>
      <c r="Y22" s="2" t="s">
        <v>82</v>
      </c>
      <c r="Z22" s="49">
        <v>19</v>
      </c>
      <c r="AA22" s="49"/>
      <c r="AB22" s="49"/>
      <c r="AC22" s="49"/>
      <c r="AD22" s="50"/>
      <c r="AE22" s="51"/>
      <c r="AF22" s="49"/>
      <c r="AG22" s="49"/>
      <c r="AH22" s="49"/>
      <c r="AI22" s="50"/>
      <c r="AJ22" s="52">
        <f t="shared" si="0"/>
        <v>19</v>
      </c>
      <c r="AK22" s="69"/>
      <c r="AL22" s="74">
        <f t="shared" si="1"/>
        <v>19</v>
      </c>
      <c r="AM22" s="166"/>
      <c r="AN22" s="107"/>
      <c r="AO22" s="126" t="s">
        <v>22</v>
      </c>
      <c r="AP22" s="127"/>
      <c r="AQ22" s="128" t="s">
        <v>2</v>
      </c>
      <c r="AR22" s="127"/>
      <c r="AS22" s="112"/>
      <c r="AT22" s="111"/>
      <c r="AU22" s="111">
        <v>0</v>
      </c>
      <c r="AV22" s="108"/>
    </row>
    <row r="23" spans="1:48">
      <c r="A23" s="9"/>
      <c r="B23" s="82" t="s">
        <v>22</v>
      </c>
      <c r="C23" s="92"/>
      <c r="D23" s="89" t="s">
        <v>2</v>
      </c>
      <c r="E23" s="91"/>
      <c r="F23" s="63"/>
      <c r="G23" s="176"/>
      <c r="H23" s="25"/>
      <c r="I23" s="25"/>
      <c r="J23" s="25"/>
      <c r="K23" s="26"/>
      <c r="L23" s="27"/>
      <c r="M23" s="28"/>
      <c r="N23" s="25"/>
      <c r="O23" s="25"/>
      <c r="P23" s="25"/>
      <c r="Q23" s="29"/>
      <c r="R23" s="180"/>
      <c r="S23" s="182"/>
      <c r="T23" s="165"/>
      <c r="U23" s="82" t="s">
        <v>22</v>
      </c>
      <c r="V23" s="95"/>
      <c r="W23" s="82" t="s">
        <v>2</v>
      </c>
      <c r="X23" s="95"/>
      <c r="Y23" s="63"/>
      <c r="Z23" s="177"/>
      <c r="AA23" s="49"/>
      <c r="AB23" s="49"/>
      <c r="AC23" s="49"/>
      <c r="AD23" s="50"/>
      <c r="AE23" s="51"/>
      <c r="AF23" s="49"/>
      <c r="AG23" s="49"/>
      <c r="AH23" s="49"/>
      <c r="AI23" s="50"/>
      <c r="AJ23" s="52">
        <f t="shared" si="0"/>
        <v>0</v>
      </c>
      <c r="AK23" s="69"/>
      <c r="AL23" s="74">
        <f t="shared" si="1"/>
        <v>0</v>
      </c>
      <c r="AM23" s="166"/>
      <c r="AN23" s="107"/>
      <c r="AO23" s="126" t="s">
        <v>67</v>
      </c>
      <c r="AP23" s="127"/>
      <c r="AQ23" s="128" t="s">
        <v>6</v>
      </c>
      <c r="AR23" s="127"/>
      <c r="AS23" s="108">
        <v>165</v>
      </c>
      <c r="AT23" s="113">
        <v>5</v>
      </c>
      <c r="AU23" s="113">
        <v>15</v>
      </c>
      <c r="AV23" s="108"/>
    </row>
    <row r="24" spans="1:48">
      <c r="A24" s="9"/>
      <c r="B24" s="89" t="s">
        <v>67</v>
      </c>
      <c r="C24" s="90"/>
      <c r="D24" s="89" t="s">
        <v>6</v>
      </c>
      <c r="E24" s="91"/>
      <c r="F24" s="2">
        <v>165</v>
      </c>
      <c r="G24" s="185" t="s">
        <v>131</v>
      </c>
      <c r="H24" s="25"/>
      <c r="I24" s="25"/>
      <c r="J24" s="25"/>
      <c r="K24" s="26"/>
      <c r="L24" s="27"/>
      <c r="M24" s="28"/>
      <c r="N24" s="25"/>
      <c r="O24" s="25"/>
      <c r="P24" s="25"/>
      <c r="Q24" s="29"/>
      <c r="R24" s="180"/>
      <c r="S24" s="182"/>
      <c r="T24" s="165"/>
      <c r="U24" s="82" t="s">
        <v>67</v>
      </c>
      <c r="V24" s="95"/>
      <c r="W24" s="82" t="s">
        <v>6</v>
      </c>
      <c r="X24" s="95"/>
      <c r="Y24" s="2">
        <v>165</v>
      </c>
      <c r="Z24" s="49">
        <v>10</v>
      </c>
      <c r="AA24" s="49"/>
      <c r="AB24" s="49"/>
      <c r="AC24" s="49"/>
      <c r="AD24" s="50"/>
      <c r="AE24" s="51"/>
      <c r="AF24" s="49"/>
      <c r="AG24" s="49"/>
      <c r="AH24" s="49"/>
      <c r="AI24" s="50"/>
      <c r="AJ24" s="52">
        <f t="shared" si="0"/>
        <v>10</v>
      </c>
      <c r="AK24" s="69">
        <v>5</v>
      </c>
      <c r="AL24" s="74">
        <f t="shared" si="1"/>
        <v>15</v>
      </c>
      <c r="AM24" s="166"/>
      <c r="AN24" s="107"/>
      <c r="AO24" s="126" t="s">
        <v>116</v>
      </c>
      <c r="AP24" s="127"/>
      <c r="AQ24" s="128" t="s">
        <v>6</v>
      </c>
      <c r="AR24" s="127"/>
      <c r="AS24" s="108">
        <v>154</v>
      </c>
      <c r="AT24" s="115"/>
      <c r="AU24" s="115">
        <v>10</v>
      </c>
      <c r="AV24" s="114"/>
    </row>
    <row r="25" spans="1:48">
      <c r="A25" s="9"/>
      <c r="B25" s="82" t="s">
        <v>68</v>
      </c>
      <c r="C25" s="92"/>
      <c r="D25" s="89" t="s">
        <v>17</v>
      </c>
      <c r="E25" s="91"/>
      <c r="F25" s="2">
        <v>75</v>
      </c>
      <c r="G25" s="25">
        <v>8</v>
      </c>
      <c r="H25" s="25"/>
      <c r="I25" s="25"/>
      <c r="J25" s="25"/>
      <c r="K25" s="26"/>
      <c r="L25" s="27"/>
      <c r="M25" s="28"/>
      <c r="N25" s="25"/>
      <c r="O25" s="25"/>
      <c r="P25" s="25"/>
      <c r="Q25" s="29"/>
      <c r="R25" s="180"/>
      <c r="S25" s="182"/>
      <c r="T25" s="165"/>
      <c r="U25" s="82" t="s">
        <v>68</v>
      </c>
      <c r="V25" s="95"/>
      <c r="W25" s="82" t="s">
        <v>17</v>
      </c>
      <c r="X25" s="95"/>
      <c r="Y25" s="2">
        <v>75</v>
      </c>
      <c r="Z25" s="49">
        <v>13</v>
      </c>
      <c r="AA25" s="49"/>
      <c r="AB25" s="49"/>
      <c r="AC25" s="49"/>
      <c r="AD25" s="50"/>
      <c r="AE25" s="51"/>
      <c r="AF25" s="49"/>
      <c r="AG25" s="49"/>
      <c r="AH25" s="49"/>
      <c r="AI25" s="50"/>
      <c r="AJ25" s="52">
        <f t="shared" si="0"/>
        <v>13</v>
      </c>
      <c r="AK25" s="69"/>
      <c r="AL25" s="74">
        <f t="shared" si="1"/>
        <v>13</v>
      </c>
      <c r="AM25" s="166"/>
      <c r="AN25" s="107"/>
      <c r="AO25" s="126" t="s">
        <v>7</v>
      </c>
      <c r="AP25" s="127"/>
      <c r="AQ25" s="128" t="s">
        <v>8</v>
      </c>
      <c r="AR25" s="127"/>
      <c r="AS25" s="112"/>
      <c r="AT25" s="115"/>
      <c r="AU25" s="115">
        <v>0</v>
      </c>
      <c r="AV25" s="117"/>
    </row>
    <row r="26" spans="1:48">
      <c r="A26" s="9"/>
      <c r="B26" s="82" t="s">
        <v>25</v>
      </c>
      <c r="C26" s="92"/>
      <c r="D26" s="89" t="s">
        <v>17</v>
      </c>
      <c r="E26" s="91"/>
      <c r="F26" s="14">
        <v>107</v>
      </c>
      <c r="G26" s="25">
        <v>5</v>
      </c>
      <c r="H26" s="25"/>
      <c r="I26" s="25"/>
      <c r="J26" s="25"/>
      <c r="K26" s="26"/>
      <c r="L26" s="27"/>
      <c r="M26" s="28"/>
      <c r="N26" s="25"/>
      <c r="O26" s="25"/>
      <c r="P26" s="25"/>
      <c r="Q26" s="29"/>
      <c r="R26" s="180"/>
      <c r="S26" s="182"/>
      <c r="T26" s="165"/>
      <c r="U26" s="82" t="s">
        <v>25</v>
      </c>
      <c r="V26" s="95"/>
      <c r="W26" s="82" t="s">
        <v>17</v>
      </c>
      <c r="X26" s="95"/>
      <c r="Y26" s="14">
        <v>107</v>
      </c>
      <c r="Z26" s="49">
        <v>16</v>
      </c>
      <c r="AA26" s="49"/>
      <c r="AB26" s="49"/>
      <c r="AC26" s="49"/>
      <c r="AD26" s="50"/>
      <c r="AE26" s="51"/>
      <c r="AF26" s="49"/>
      <c r="AG26" s="49"/>
      <c r="AH26" s="49"/>
      <c r="AI26" s="50"/>
      <c r="AJ26" s="52">
        <f t="shared" si="0"/>
        <v>16</v>
      </c>
      <c r="AK26" s="69"/>
      <c r="AL26" s="74">
        <f t="shared" si="1"/>
        <v>16</v>
      </c>
      <c r="AM26" s="166"/>
      <c r="AN26" s="107"/>
      <c r="AO26" s="126" t="s">
        <v>19</v>
      </c>
      <c r="AP26" s="127"/>
      <c r="AQ26" s="128" t="s">
        <v>8</v>
      </c>
      <c r="AR26" s="127"/>
      <c r="AS26" s="108" t="s">
        <v>91</v>
      </c>
      <c r="AT26" s="118"/>
      <c r="AU26" s="118">
        <v>0</v>
      </c>
      <c r="AV26" s="116"/>
    </row>
    <row r="27" spans="1:48">
      <c r="A27" s="9"/>
      <c r="B27" s="82" t="s">
        <v>69</v>
      </c>
      <c r="C27" s="81"/>
      <c r="D27" s="82" t="s">
        <v>40</v>
      </c>
      <c r="E27" s="81"/>
      <c r="F27" s="14">
        <v>142</v>
      </c>
      <c r="G27" s="25">
        <v>7</v>
      </c>
      <c r="H27" s="25"/>
      <c r="I27" s="25"/>
      <c r="J27" s="25"/>
      <c r="K27" s="26"/>
      <c r="L27" s="27"/>
      <c r="M27" s="28"/>
      <c r="N27" s="25"/>
      <c r="O27" s="25"/>
      <c r="P27" s="25"/>
      <c r="Q27" s="29"/>
      <c r="R27" s="180"/>
      <c r="S27" s="182"/>
      <c r="T27" s="165"/>
      <c r="U27" s="82" t="s">
        <v>69</v>
      </c>
      <c r="V27" s="81"/>
      <c r="W27" s="82" t="s">
        <v>40</v>
      </c>
      <c r="X27" s="81"/>
      <c r="Y27" s="14">
        <v>142</v>
      </c>
      <c r="Z27" s="49">
        <v>14</v>
      </c>
      <c r="AA27" s="49"/>
      <c r="AB27" s="49"/>
      <c r="AC27" s="49"/>
      <c r="AD27" s="50"/>
      <c r="AE27" s="51"/>
      <c r="AF27" s="49"/>
      <c r="AG27" s="49"/>
      <c r="AH27" s="49"/>
      <c r="AI27" s="50"/>
      <c r="AJ27" s="52">
        <f t="shared" si="0"/>
        <v>14</v>
      </c>
      <c r="AK27" s="69"/>
      <c r="AL27" s="74">
        <f t="shared" si="1"/>
        <v>14</v>
      </c>
      <c r="AM27" s="166"/>
      <c r="AN27" s="107"/>
      <c r="AO27" s="126" t="s">
        <v>73</v>
      </c>
      <c r="AP27" s="127"/>
      <c r="AQ27" s="128" t="s">
        <v>8</v>
      </c>
      <c r="AR27" s="127"/>
      <c r="AS27" s="108">
        <v>125</v>
      </c>
      <c r="AT27" s="111"/>
      <c r="AU27" s="111">
        <v>12</v>
      </c>
      <c r="AV27" s="108" t="s">
        <v>129</v>
      </c>
    </row>
    <row r="28" spans="1:48" ht="16" thickBot="1">
      <c r="A28" s="9"/>
      <c r="B28" s="82" t="s">
        <v>72</v>
      </c>
      <c r="C28" s="81"/>
      <c r="D28" s="82" t="s">
        <v>70</v>
      </c>
      <c r="E28" s="81"/>
      <c r="F28" s="14" t="s">
        <v>82</v>
      </c>
      <c r="G28" s="25">
        <v>6</v>
      </c>
      <c r="H28" s="25"/>
      <c r="I28" s="25"/>
      <c r="J28" s="25"/>
      <c r="K28" s="26"/>
      <c r="L28" s="27"/>
      <c r="M28" s="28"/>
      <c r="N28" s="25"/>
      <c r="O28" s="25"/>
      <c r="P28" s="25"/>
      <c r="Q28" s="29"/>
      <c r="R28" s="180"/>
      <c r="S28" s="182"/>
      <c r="T28" s="165"/>
      <c r="U28" s="82" t="s">
        <v>72</v>
      </c>
      <c r="V28" s="81"/>
      <c r="W28" s="82" t="s">
        <v>70</v>
      </c>
      <c r="X28" s="81"/>
      <c r="Y28" s="14" t="s">
        <v>82</v>
      </c>
      <c r="Z28" s="49">
        <v>15</v>
      </c>
      <c r="AA28" s="49"/>
      <c r="AB28" s="49"/>
      <c r="AC28" s="49"/>
      <c r="AD28" s="50"/>
      <c r="AE28" s="51"/>
      <c r="AF28" s="49"/>
      <c r="AG28" s="49"/>
      <c r="AH28" s="49"/>
      <c r="AI28" s="50"/>
      <c r="AJ28" s="52">
        <f t="shared" si="0"/>
        <v>15</v>
      </c>
      <c r="AK28" s="69"/>
      <c r="AL28" s="74">
        <f t="shared" si="1"/>
        <v>15</v>
      </c>
      <c r="AM28" s="166"/>
      <c r="AN28" s="119"/>
      <c r="AO28" s="152" t="s">
        <v>72</v>
      </c>
      <c r="AP28" s="153"/>
      <c r="AQ28" s="154" t="s">
        <v>70</v>
      </c>
      <c r="AR28" s="153"/>
      <c r="AS28" s="155" t="s">
        <v>82</v>
      </c>
      <c r="AT28" s="156"/>
      <c r="AU28" s="156">
        <v>15</v>
      </c>
      <c r="AV28" s="155" t="s">
        <v>124</v>
      </c>
    </row>
    <row r="29" spans="1:48" ht="16" thickTop="1">
      <c r="A29" s="9"/>
      <c r="B29" s="82" t="s">
        <v>71</v>
      </c>
      <c r="C29" s="81"/>
      <c r="D29" s="82" t="s">
        <v>40</v>
      </c>
      <c r="E29" s="81"/>
      <c r="F29" s="14" t="s">
        <v>83</v>
      </c>
      <c r="G29" s="25">
        <v>1</v>
      </c>
      <c r="H29" s="25"/>
      <c r="I29" s="25"/>
      <c r="J29" s="25"/>
      <c r="K29" s="26"/>
      <c r="L29" s="27"/>
      <c r="M29" s="28"/>
      <c r="N29" s="25"/>
      <c r="O29" s="25"/>
      <c r="P29" s="25"/>
      <c r="Q29" s="29"/>
      <c r="R29" s="180"/>
      <c r="S29" s="182"/>
      <c r="T29" s="165"/>
      <c r="U29" s="82" t="s">
        <v>116</v>
      </c>
      <c r="V29" s="81"/>
      <c r="W29" s="82" t="s">
        <v>6</v>
      </c>
      <c r="X29" s="81"/>
      <c r="Y29" s="14">
        <v>154</v>
      </c>
      <c r="Z29" s="49">
        <v>10</v>
      </c>
      <c r="AA29" s="49"/>
      <c r="AB29" s="49"/>
      <c r="AC29" s="49"/>
      <c r="AD29" s="50"/>
      <c r="AE29" s="51"/>
      <c r="AF29" s="49"/>
      <c r="AG29" s="49"/>
      <c r="AH29" s="49"/>
      <c r="AI29" s="50"/>
      <c r="AJ29" s="52">
        <f t="shared" si="0"/>
        <v>10</v>
      </c>
      <c r="AK29" s="69"/>
      <c r="AL29" s="74">
        <f t="shared" si="1"/>
        <v>10</v>
      </c>
      <c r="AM29" s="166"/>
      <c r="AN29" s="11" t="s">
        <v>54</v>
      </c>
      <c r="AO29" s="96" t="s">
        <v>33</v>
      </c>
      <c r="AP29" s="100"/>
      <c r="AQ29" s="96" t="s">
        <v>34</v>
      </c>
      <c r="AR29" s="100"/>
      <c r="AS29" s="37">
        <v>160</v>
      </c>
      <c r="AT29" s="133"/>
      <c r="AU29" s="136">
        <f>AJ32+AK32</f>
        <v>20</v>
      </c>
      <c r="AV29" s="133"/>
    </row>
    <row r="30" spans="1:48">
      <c r="A30" s="9"/>
      <c r="B30" s="82" t="s">
        <v>116</v>
      </c>
      <c r="C30" s="81"/>
      <c r="D30" s="82" t="s">
        <v>6</v>
      </c>
      <c r="E30" s="81"/>
      <c r="F30" s="14">
        <v>154</v>
      </c>
      <c r="G30" s="25" t="s">
        <v>84</v>
      </c>
      <c r="H30" s="25"/>
      <c r="I30" s="25"/>
      <c r="J30" s="25"/>
      <c r="K30" s="26"/>
      <c r="L30" s="27"/>
      <c r="M30" s="28"/>
      <c r="N30" s="25"/>
      <c r="O30" s="25"/>
      <c r="P30" s="25"/>
      <c r="Q30" s="29"/>
      <c r="R30" s="180"/>
      <c r="S30" s="182"/>
      <c r="T30" s="165"/>
      <c r="U30" s="82" t="s">
        <v>73</v>
      </c>
      <c r="V30" s="81"/>
      <c r="W30" s="82" t="s">
        <v>8</v>
      </c>
      <c r="X30" s="81"/>
      <c r="Y30" s="14">
        <v>125</v>
      </c>
      <c r="Z30" s="49">
        <v>12</v>
      </c>
      <c r="AA30" s="49"/>
      <c r="AB30" s="49"/>
      <c r="AC30" s="49"/>
      <c r="AD30" s="50"/>
      <c r="AE30" s="51"/>
      <c r="AF30" s="49"/>
      <c r="AG30" s="49"/>
      <c r="AH30" s="49"/>
      <c r="AI30" s="50"/>
      <c r="AJ30" s="52">
        <f t="shared" si="0"/>
        <v>12</v>
      </c>
      <c r="AK30" s="69"/>
      <c r="AL30" s="74">
        <f t="shared" si="1"/>
        <v>12</v>
      </c>
      <c r="AM30" s="166"/>
      <c r="AN30" s="67"/>
      <c r="AO30" s="82" t="s">
        <v>104</v>
      </c>
      <c r="AP30" s="81"/>
      <c r="AQ30" s="82" t="s">
        <v>79</v>
      </c>
      <c r="AR30" s="81"/>
      <c r="AS30" s="27">
        <v>148</v>
      </c>
      <c r="AT30" s="134"/>
      <c r="AU30" s="137">
        <f>AJ43+AK43</f>
        <v>10</v>
      </c>
      <c r="AV30" s="134"/>
    </row>
    <row r="31" spans="1:48" ht="16" thickBot="1">
      <c r="A31" s="9"/>
      <c r="B31" s="82" t="s">
        <v>99</v>
      </c>
      <c r="C31" s="81"/>
      <c r="D31" s="82" t="s">
        <v>8</v>
      </c>
      <c r="E31" s="81"/>
      <c r="F31" s="14">
        <v>125</v>
      </c>
      <c r="G31" s="25">
        <v>9</v>
      </c>
      <c r="H31" s="25"/>
      <c r="I31" s="25"/>
      <c r="J31" s="25"/>
      <c r="K31" s="26"/>
      <c r="L31" s="27"/>
      <c r="M31" s="28"/>
      <c r="N31" s="25"/>
      <c r="O31" s="25"/>
      <c r="P31" s="25"/>
      <c r="Q31" s="29"/>
      <c r="R31" s="180"/>
      <c r="S31" s="182"/>
      <c r="T31" s="165"/>
      <c r="U31" s="83"/>
      <c r="V31" s="84"/>
      <c r="W31" s="83"/>
      <c r="X31" s="84"/>
      <c r="Y31" s="16"/>
      <c r="Z31" s="53"/>
      <c r="AA31" s="53"/>
      <c r="AB31" s="53"/>
      <c r="AC31" s="53"/>
      <c r="AD31" s="54"/>
      <c r="AE31" s="55"/>
      <c r="AF31" s="53"/>
      <c r="AG31" s="53"/>
      <c r="AH31" s="53"/>
      <c r="AI31" s="54"/>
      <c r="AJ31" s="56">
        <f t="shared" si="0"/>
        <v>0</v>
      </c>
      <c r="AK31" s="72"/>
      <c r="AL31" s="75">
        <f t="shared" si="1"/>
        <v>0</v>
      </c>
      <c r="AM31" s="166"/>
      <c r="AN31" s="9"/>
      <c r="AO31" s="82" t="s">
        <v>76</v>
      </c>
      <c r="AP31" s="81"/>
      <c r="AQ31" s="82" t="s">
        <v>79</v>
      </c>
      <c r="AR31" s="81"/>
      <c r="AS31" s="27">
        <v>169</v>
      </c>
      <c r="AT31" s="134"/>
      <c r="AU31" s="137">
        <f>AJ45+AK45</f>
        <v>19</v>
      </c>
      <c r="AV31" s="134"/>
    </row>
    <row r="32" spans="1:48" ht="17" thickTop="1" thickBot="1">
      <c r="A32" s="9"/>
      <c r="B32" s="85"/>
      <c r="C32" s="86"/>
      <c r="D32" s="85"/>
      <c r="E32" s="86"/>
      <c r="F32" s="16"/>
      <c r="G32" s="30"/>
      <c r="H32" s="30"/>
      <c r="I32" s="30"/>
      <c r="J32" s="30"/>
      <c r="K32" s="31"/>
      <c r="L32" s="32"/>
      <c r="M32" s="33"/>
      <c r="N32" s="30"/>
      <c r="O32" s="30"/>
      <c r="P32" s="30"/>
      <c r="Q32" s="34"/>
      <c r="R32" s="180"/>
      <c r="S32" s="182"/>
      <c r="T32" s="64" t="s">
        <v>54</v>
      </c>
      <c r="U32" s="96" t="s">
        <v>33</v>
      </c>
      <c r="V32" s="100"/>
      <c r="W32" s="96" t="s">
        <v>34</v>
      </c>
      <c r="X32" s="100"/>
      <c r="Y32" s="17">
        <v>160</v>
      </c>
      <c r="Z32" s="57">
        <v>20</v>
      </c>
      <c r="AA32" s="57"/>
      <c r="AB32" s="57"/>
      <c r="AC32" s="57"/>
      <c r="AD32" s="58"/>
      <c r="AE32" s="59"/>
      <c r="AF32" s="57"/>
      <c r="AG32" s="57"/>
      <c r="AH32" s="57"/>
      <c r="AI32" s="58"/>
      <c r="AJ32" s="60">
        <f t="shared" si="0"/>
        <v>20</v>
      </c>
      <c r="AK32" s="68"/>
      <c r="AL32" s="73">
        <f t="shared" si="1"/>
        <v>20</v>
      </c>
      <c r="AM32" s="166"/>
      <c r="AN32" s="9"/>
      <c r="AO32" s="82" t="s">
        <v>75</v>
      </c>
      <c r="AP32" s="81"/>
      <c r="AQ32" s="82" t="s">
        <v>80</v>
      </c>
      <c r="AR32" s="81"/>
      <c r="AS32" s="27">
        <v>167</v>
      </c>
      <c r="AT32" s="134"/>
      <c r="AU32" s="137">
        <f>AJ44+AK44</f>
        <v>10</v>
      </c>
      <c r="AV32" s="134"/>
    </row>
    <row r="33" spans="1:48" ht="16" thickTop="1">
      <c r="A33" s="11" t="s">
        <v>54</v>
      </c>
      <c r="B33" s="87" t="s">
        <v>33</v>
      </c>
      <c r="C33" s="93"/>
      <c r="D33" s="87" t="s">
        <v>34</v>
      </c>
      <c r="E33" s="88"/>
      <c r="F33" s="17">
        <v>160</v>
      </c>
      <c r="G33" s="35">
        <v>1</v>
      </c>
      <c r="H33" s="35"/>
      <c r="I33" s="35"/>
      <c r="J33" s="35"/>
      <c r="K33" s="36"/>
      <c r="L33" s="37"/>
      <c r="M33" s="38"/>
      <c r="N33" s="35"/>
      <c r="O33" s="35"/>
      <c r="P33" s="35"/>
      <c r="Q33" s="39"/>
      <c r="R33" s="180"/>
      <c r="S33" s="182"/>
      <c r="T33" s="164"/>
      <c r="U33" s="82" t="s">
        <v>32</v>
      </c>
      <c r="V33" s="95"/>
      <c r="W33" s="82" t="s">
        <v>18</v>
      </c>
      <c r="X33" s="95"/>
      <c r="Y33" s="14">
        <v>108</v>
      </c>
      <c r="Z33" s="49">
        <v>12</v>
      </c>
      <c r="AA33" s="49"/>
      <c r="AB33" s="49"/>
      <c r="AC33" s="49"/>
      <c r="AD33" s="50"/>
      <c r="AE33" s="51"/>
      <c r="AF33" s="49"/>
      <c r="AG33" s="49"/>
      <c r="AH33" s="49"/>
      <c r="AI33" s="50"/>
      <c r="AJ33" s="52">
        <f t="shared" si="0"/>
        <v>12</v>
      </c>
      <c r="AK33" s="69"/>
      <c r="AL33" s="74">
        <f t="shared" si="1"/>
        <v>12</v>
      </c>
      <c r="AM33" s="166"/>
      <c r="AN33" s="9"/>
      <c r="AO33" s="82" t="s">
        <v>77</v>
      </c>
      <c r="AP33" s="81"/>
      <c r="AQ33" s="82" t="s">
        <v>80</v>
      </c>
      <c r="AR33" s="81"/>
      <c r="AS33" s="27">
        <v>153</v>
      </c>
      <c r="AT33" s="134"/>
      <c r="AU33" s="137">
        <f>AJ46+AK46</f>
        <v>17</v>
      </c>
      <c r="AV33" s="134"/>
    </row>
    <row r="34" spans="1:48">
      <c r="A34" s="9"/>
      <c r="B34" s="82" t="s">
        <v>32</v>
      </c>
      <c r="C34" s="95"/>
      <c r="D34" s="82" t="s">
        <v>18</v>
      </c>
      <c r="E34" s="95"/>
      <c r="F34" s="14">
        <v>108</v>
      </c>
      <c r="G34" s="25">
        <v>9</v>
      </c>
      <c r="H34" s="25"/>
      <c r="I34" s="25"/>
      <c r="J34" s="25"/>
      <c r="K34" s="26"/>
      <c r="L34" s="27"/>
      <c r="M34" s="28"/>
      <c r="N34" s="25"/>
      <c r="O34" s="25"/>
      <c r="P34" s="25"/>
      <c r="Q34" s="29"/>
      <c r="R34" s="180"/>
      <c r="S34" s="182"/>
      <c r="T34" s="165"/>
      <c r="U34" s="82" t="s">
        <v>121</v>
      </c>
      <c r="V34" s="95"/>
      <c r="W34" s="82" t="s">
        <v>18</v>
      </c>
      <c r="X34" s="95"/>
      <c r="Y34" s="2">
        <v>147</v>
      </c>
      <c r="Z34" s="49">
        <v>14</v>
      </c>
      <c r="AA34" s="49"/>
      <c r="AB34" s="49"/>
      <c r="AC34" s="49"/>
      <c r="AD34" s="50"/>
      <c r="AE34" s="51"/>
      <c r="AF34" s="49"/>
      <c r="AG34" s="49"/>
      <c r="AH34" s="49"/>
      <c r="AI34" s="50"/>
      <c r="AJ34" s="52">
        <f t="shared" si="0"/>
        <v>14</v>
      </c>
      <c r="AK34" s="69">
        <v>5</v>
      </c>
      <c r="AL34" s="74">
        <f t="shared" si="1"/>
        <v>19</v>
      </c>
      <c r="AM34" s="166"/>
      <c r="AN34" s="9"/>
      <c r="AO34" s="82" t="s">
        <v>114</v>
      </c>
      <c r="AP34" s="95"/>
      <c r="AQ34" s="82" t="s">
        <v>11</v>
      </c>
      <c r="AR34" s="81"/>
      <c r="AS34" s="130">
        <v>143</v>
      </c>
      <c r="AT34" s="134"/>
      <c r="AU34" s="137">
        <f>AJ38+AK38</f>
        <v>13</v>
      </c>
      <c r="AV34" s="134"/>
    </row>
    <row r="35" spans="1:48">
      <c r="A35" s="9"/>
      <c r="B35" s="82" t="s">
        <v>100</v>
      </c>
      <c r="C35" s="95"/>
      <c r="D35" s="82" t="s">
        <v>18</v>
      </c>
      <c r="E35" s="95"/>
      <c r="F35" s="2">
        <v>147</v>
      </c>
      <c r="G35" s="25" t="s">
        <v>94</v>
      </c>
      <c r="H35" s="25"/>
      <c r="I35" s="25"/>
      <c r="J35" s="25"/>
      <c r="K35" s="26"/>
      <c r="L35" s="27"/>
      <c r="M35" s="28"/>
      <c r="N35" s="25"/>
      <c r="O35" s="25"/>
      <c r="P35" s="25"/>
      <c r="Q35" s="29"/>
      <c r="R35" s="180"/>
      <c r="S35" s="182"/>
      <c r="T35" s="165"/>
      <c r="U35" s="82" t="s">
        <v>26</v>
      </c>
      <c r="V35" s="95"/>
      <c r="W35" s="82" t="s">
        <v>27</v>
      </c>
      <c r="X35" s="95"/>
      <c r="Y35" s="14">
        <v>162</v>
      </c>
      <c r="Z35" s="49">
        <v>10</v>
      </c>
      <c r="AA35" s="49"/>
      <c r="AB35" s="49"/>
      <c r="AC35" s="49"/>
      <c r="AD35" s="50"/>
      <c r="AE35" s="51"/>
      <c r="AF35" s="49"/>
      <c r="AG35" s="49"/>
      <c r="AH35" s="49"/>
      <c r="AI35" s="50"/>
      <c r="AJ35" s="52">
        <f t="shared" si="0"/>
        <v>10</v>
      </c>
      <c r="AK35" s="69"/>
      <c r="AL35" s="74">
        <f t="shared" si="1"/>
        <v>10</v>
      </c>
      <c r="AM35" s="166"/>
      <c r="AN35" s="9"/>
      <c r="AO35" s="82" t="s">
        <v>102</v>
      </c>
      <c r="AP35" s="92"/>
      <c r="AQ35" s="82" t="s">
        <v>14</v>
      </c>
      <c r="AR35" s="95"/>
      <c r="AS35" s="130">
        <v>26</v>
      </c>
      <c r="AT35" s="134"/>
      <c r="AU35" s="137">
        <f>AJ39+AK39</f>
        <v>18</v>
      </c>
      <c r="AV35" s="134" t="s">
        <v>122</v>
      </c>
    </row>
    <row r="36" spans="1:48">
      <c r="A36" s="9"/>
      <c r="B36" s="82" t="s">
        <v>26</v>
      </c>
      <c r="C36" s="92"/>
      <c r="D36" s="89" t="s">
        <v>27</v>
      </c>
      <c r="E36" s="91"/>
      <c r="F36" s="14">
        <v>162</v>
      </c>
      <c r="G36" s="176"/>
      <c r="H36" s="25"/>
      <c r="I36" s="25"/>
      <c r="J36" s="25"/>
      <c r="K36" s="26"/>
      <c r="L36" s="27"/>
      <c r="M36" s="28"/>
      <c r="N36" s="25"/>
      <c r="O36" s="25"/>
      <c r="P36" s="25"/>
      <c r="Q36" s="29"/>
      <c r="R36" s="180"/>
      <c r="S36" s="182"/>
      <c r="T36" s="165"/>
      <c r="U36" s="82" t="s">
        <v>30</v>
      </c>
      <c r="V36" s="95"/>
      <c r="W36" s="82" t="s">
        <v>27</v>
      </c>
      <c r="X36" s="95"/>
      <c r="Y36" s="63"/>
      <c r="Z36" s="177"/>
      <c r="AA36" s="49"/>
      <c r="AB36" s="49"/>
      <c r="AC36" s="49"/>
      <c r="AD36" s="50"/>
      <c r="AE36" s="51"/>
      <c r="AF36" s="49"/>
      <c r="AG36" s="49"/>
      <c r="AH36" s="49"/>
      <c r="AI36" s="50"/>
      <c r="AJ36" s="52">
        <f t="shared" si="0"/>
        <v>0</v>
      </c>
      <c r="AK36" s="69"/>
      <c r="AL36" s="74">
        <f t="shared" si="1"/>
        <v>0</v>
      </c>
      <c r="AM36" s="166"/>
      <c r="AN36" s="9"/>
      <c r="AO36" s="82" t="s">
        <v>31</v>
      </c>
      <c r="AP36" s="81"/>
      <c r="AQ36" s="82" t="s">
        <v>14</v>
      </c>
      <c r="AR36" s="81"/>
      <c r="AS36" s="27">
        <v>156</v>
      </c>
      <c r="AT36" s="134"/>
      <c r="AU36" s="137">
        <f>AJ40+AK40</f>
        <v>15</v>
      </c>
      <c r="AV36" s="134"/>
    </row>
    <row r="37" spans="1:48">
      <c r="A37" s="9"/>
      <c r="B37" s="82" t="s">
        <v>30</v>
      </c>
      <c r="C37" s="92"/>
      <c r="D37" s="89" t="s">
        <v>27</v>
      </c>
      <c r="E37" s="91"/>
      <c r="F37" s="63"/>
      <c r="G37" s="176"/>
      <c r="H37" s="25"/>
      <c r="I37" s="25"/>
      <c r="J37" s="25"/>
      <c r="K37" s="26"/>
      <c r="L37" s="27"/>
      <c r="M37" s="28"/>
      <c r="N37" s="25"/>
      <c r="O37" s="25"/>
      <c r="P37" s="25"/>
      <c r="Q37" s="29"/>
      <c r="R37" s="180"/>
      <c r="S37" s="182"/>
      <c r="T37" s="165"/>
      <c r="U37" s="82" t="s">
        <v>101</v>
      </c>
      <c r="V37" s="95"/>
      <c r="W37" s="82" t="s">
        <v>38</v>
      </c>
      <c r="X37" s="95"/>
      <c r="Y37" s="2">
        <v>65</v>
      </c>
      <c r="Z37" s="49">
        <v>11</v>
      </c>
      <c r="AA37" s="49"/>
      <c r="AB37" s="49"/>
      <c r="AC37" s="49"/>
      <c r="AD37" s="50"/>
      <c r="AE37" s="51"/>
      <c r="AF37" s="49"/>
      <c r="AG37" s="49"/>
      <c r="AH37" s="49"/>
      <c r="AI37" s="50"/>
      <c r="AJ37" s="52">
        <f t="shared" si="0"/>
        <v>11</v>
      </c>
      <c r="AK37" s="69"/>
      <c r="AL37" s="74">
        <f t="shared" si="1"/>
        <v>11</v>
      </c>
      <c r="AM37" s="166"/>
      <c r="AN37" s="9"/>
      <c r="AO37" s="82" t="s">
        <v>74</v>
      </c>
      <c r="AP37" s="81"/>
      <c r="AQ37" s="82" t="s">
        <v>14</v>
      </c>
      <c r="AR37" s="81"/>
      <c r="AS37" s="27">
        <v>145</v>
      </c>
      <c r="AT37" s="134"/>
      <c r="AU37" s="137">
        <f>AJ41+AK41</f>
        <v>16</v>
      </c>
      <c r="AV37" s="134"/>
    </row>
    <row r="38" spans="1:48">
      <c r="A38" s="9"/>
      <c r="B38" s="82" t="s">
        <v>101</v>
      </c>
      <c r="C38" s="95"/>
      <c r="D38" s="82" t="s">
        <v>38</v>
      </c>
      <c r="E38" s="95"/>
      <c r="F38" s="2">
        <v>65</v>
      </c>
      <c r="G38" s="25">
        <v>10</v>
      </c>
      <c r="H38" s="25"/>
      <c r="I38" s="25"/>
      <c r="J38" s="25"/>
      <c r="K38" s="26"/>
      <c r="L38" s="27"/>
      <c r="M38" s="28"/>
      <c r="N38" s="25"/>
      <c r="O38" s="25"/>
      <c r="P38" s="25"/>
      <c r="Q38" s="29"/>
      <c r="R38" s="180"/>
      <c r="S38" s="182"/>
      <c r="T38" s="165"/>
      <c r="U38" s="82" t="s">
        <v>114</v>
      </c>
      <c r="V38" s="95"/>
      <c r="W38" s="82" t="s">
        <v>11</v>
      </c>
      <c r="X38" s="95"/>
      <c r="Y38" s="2">
        <v>143</v>
      </c>
      <c r="Z38" s="49">
        <v>13</v>
      </c>
      <c r="AA38" s="49"/>
      <c r="AB38" s="49"/>
      <c r="AC38" s="49"/>
      <c r="AD38" s="50"/>
      <c r="AE38" s="51"/>
      <c r="AF38" s="49"/>
      <c r="AG38" s="49"/>
      <c r="AH38" s="49"/>
      <c r="AI38" s="50"/>
      <c r="AJ38" s="52">
        <f t="shared" si="0"/>
        <v>13</v>
      </c>
      <c r="AK38" s="69"/>
      <c r="AL38" s="74">
        <f t="shared" si="1"/>
        <v>13</v>
      </c>
      <c r="AM38" s="166"/>
      <c r="AN38" s="9"/>
      <c r="AO38" s="82" t="s">
        <v>32</v>
      </c>
      <c r="AP38" s="95"/>
      <c r="AQ38" s="82" t="s">
        <v>18</v>
      </c>
      <c r="AR38" s="95"/>
      <c r="AS38" s="27">
        <v>108</v>
      </c>
      <c r="AT38" s="134"/>
      <c r="AU38" s="137">
        <f>AJ33+AK33</f>
        <v>12</v>
      </c>
      <c r="AV38" s="134"/>
    </row>
    <row r="39" spans="1:48">
      <c r="A39" s="9"/>
      <c r="B39" s="82" t="s">
        <v>114</v>
      </c>
      <c r="C39" s="95"/>
      <c r="D39" s="82" t="s">
        <v>11</v>
      </c>
      <c r="E39" s="95"/>
      <c r="F39" s="2">
        <v>143</v>
      </c>
      <c r="G39" s="25">
        <v>8</v>
      </c>
      <c r="H39" s="25"/>
      <c r="I39" s="25"/>
      <c r="J39" s="25"/>
      <c r="K39" s="26"/>
      <c r="L39" s="27"/>
      <c r="M39" s="28"/>
      <c r="N39" s="25"/>
      <c r="O39" s="25"/>
      <c r="P39" s="25"/>
      <c r="Q39" s="29"/>
      <c r="R39" s="180"/>
      <c r="S39" s="182"/>
      <c r="T39" s="165"/>
      <c r="U39" s="82" t="s">
        <v>102</v>
      </c>
      <c r="V39" s="92"/>
      <c r="W39" s="82" t="s">
        <v>14</v>
      </c>
      <c r="X39" s="95"/>
      <c r="Y39" s="2">
        <v>26</v>
      </c>
      <c r="Z39" s="49">
        <v>18</v>
      </c>
      <c r="AA39" s="49"/>
      <c r="AB39" s="49"/>
      <c r="AC39" s="49"/>
      <c r="AD39" s="50"/>
      <c r="AE39" s="51"/>
      <c r="AF39" s="49"/>
      <c r="AG39" s="49"/>
      <c r="AH39" s="49"/>
      <c r="AI39" s="50"/>
      <c r="AJ39" s="52">
        <f t="shared" ref="AJ39:AJ64" si="2">Z39+AA39+AB39+AC39+AD39+AE39+AF39+AG39+AH39+AI39</f>
        <v>18</v>
      </c>
      <c r="AK39" s="69"/>
      <c r="AL39" s="74">
        <f t="shared" ref="AL39:AL64" si="3">AJ39+AK39</f>
        <v>18</v>
      </c>
      <c r="AM39" s="166"/>
      <c r="AN39" s="9"/>
      <c r="AO39" s="82" t="s">
        <v>121</v>
      </c>
      <c r="AP39" s="95"/>
      <c r="AQ39" s="82" t="s">
        <v>18</v>
      </c>
      <c r="AR39" s="95"/>
      <c r="AS39" s="130">
        <v>147</v>
      </c>
      <c r="AT39" s="134">
        <v>5</v>
      </c>
      <c r="AU39" s="137">
        <f>AJ34+AK34</f>
        <v>19</v>
      </c>
      <c r="AV39" s="134" t="s">
        <v>96</v>
      </c>
    </row>
    <row r="40" spans="1:48">
      <c r="A40" s="9"/>
      <c r="B40" s="82" t="s">
        <v>102</v>
      </c>
      <c r="C40" s="92"/>
      <c r="D40" s="89" t="s">
        <v>14</v>
      </c>
      <c r="E40" s="91"/>
      <c r="F40" s="2">
        <v>26</v>
      </c>
      <c r="G40" s="25">
        <v>3</v>
      </c>
      <c r="H40" s="25"/>
      <c r="I40" s="25"/>
      <c r="J40" s="25"/>
      <c r="K40" s="26"/>
      <c r="L40" s="27"/>
      <c r="M40" s="28"/>
      <c r="N40" s="25"/>
      <c r="O40" s="25"/>
      <c r="P40" s="25"/>
      <c r="Q40" s="29"/>
      <c r="R40" s="180"/>
      <c r="S40" s="182"/>
      <c r="T40" s="165"/>
      <c r="U40" s="89" t="s">
        <v>31</v>
      </c>
      <c r="V40" s="90"/>
      <c r="W40" s="82" t="s">
        <v>14</v>
      </c>
      <c r="X40" s="95"/>
      <c r="Y40" s="14">
        <v>156</v>
      </c>
      <c r="Z40" s="49">
        <v>15</v>
      </c>
      <c r="AA40" s="49"/>
      <c r="AB40" s="49"/>
      <c r="AC40" s="49"/>
      <c r="AD40" s="50"/>
      <c r="AE40" s="51"/>
      <c r="AF40" s="49"/>
      <c r="AG40" s="49"/>
      <c r="AH40" s="49"/>
      <c r="AI40" s="50"/>
      <c r="AJ40" s="52">
        <f t="shared" si="2"/>
        <v>15</v>
      </c>
      <c r="AK40" s="69"/>
      <c r="AL40" s="74">
        <f t="shared" si="3"/>
        <v>15</v>
      </c>
      <c r="AM40" s="166"/>
      <c r="AN40" s="9"/>
      <c r="AO40" s="82" t="s">
        <v>103</v>
      </c>
      <c r="AP40" s="81"/>
      <c r="AQ40" s="82" t="s">
        <v>78</v>
      </c>
      <c r="AR40" s="81"/>
      <c r="AS40" s="27">
        <v>164</v>
      </c>
      <c r="AT40" s="134"/>
      <c r="AU40" s="137">
        <f>AJ42+AK42</f>
        <v>10</v>
      </c>
      <c r="AV40" s="134"/>
    </row>
    <row r="41" spans="1:48">
      <c r="A41" s="9"/>
      <c r="B41" s="89" t="s">
        <v>31</v>
      </c>
      <c r="C41" s="90"/>
      <c r="D41" s="89" t="s">
        <v>14</v>
      </c>
      <c r="E41" s="91"/>
      <c r="F41" s="14">
        <v>156</v>
      </c>
      <c r="G41" s="25">
        <v>6</v>
      </c>
      <c r="H41" s="25"/>
      <c r="I41" s="25"/>
      <c r="J41" s="25"/>
      <c r="K41" s="26"/>
      <c r="L41" s="27"/>
      <c r="M41" s="28"/>
      <c r="N41" s="25"/>
      <c r="O41" s="25"/>
      <c r="P41" s="25"/>
      <c r="Q41" s="29"/>
      <c r="R41" s="180"/>
      <c r="S41" s="182"/>
      <c r="T41" s="165"/>
      <c r="U41" s="82" t="s">
        <v>74</v>
      </c>
      <c r="V41" s="81"/>
      <c r="W41" s="82" t="s">
        <v>14</v>
      </c>
      <c r="X41" s="81"/>
      <c r="Y41" s="14">
        <v>145</v>
      </c>
      <c r="Z41" s="49">
        <v>16</v>
      </c>
      <c r="AA41" s="49"/>
      <c r="AB41" s="49"/>
      <c r="AC41" s="49"/>
      <c r="AD41" s="50"/>
      <c r="AE41" s="51"/>
      <c r="AF41" s="49"/>
      <c r="AG41" s="49"/>
      <c r="AH41" s="49"/>
      <c r="AI41" s="50"/>
      <c r="AJ41" s="52">
        <f t="shared" si="2"/>
        <v>16</v>
      </c>
      <c r="AK41" s="69"/>
      <c r="AL41" s="74">
        <f t="shared" si="3"/>
        <v>16</v>
      </c>
      <c r="AM41" s="166"/>
      <c r="AN41" s="9"/>
      <c r="AO41" s="82" t="s">
        <v>26</v>
      </c>
      <c r="AP41" s="95"/>
      <c r="AQ41" s="82" t="s">
        <v>27</v>
      </c>
      <c r="AR41" s="95"/>
      <c r="AS41" s="27">
        <v>162</v>
      </c>
      <c r="AT41" s="134"/>
      <c r="AU41" s="137">
        <f>AJ35+AK35</f>
        <v>10</v>
      </c>
      <c r="AV41" s="134"/>
    </row>
    <row r="42" spans="1:48">
      <c r="A42" s="9"/>
      <c r="B42" s="82" t="s">
        <v>74</v>
      </c>
      <c r="C42" s="81"/>
      <c r="D42" s="82" t="s">
        <v>14</v>
      </c>
      <c r="E42" s="81"/>
      <c r="F42" s="14">
        <v>145</v>
      </c>
      <c r="G42" s="25">
        <v>5</v>
      </c>
      <c r="H42" s="25"/>
      <c r="I42" s="25"/>
      <c r="J42" s="25"/>
      <c r="K42" s="26"/>
      <c r="L42" s="27"/>
      <c r="M42" s="28"/>
      <c r="N42" s="25"/>
      <c r="O42" s="25"/>
      <c r="P42" s="25"/>
      <c r="Q42" s="29"/>
      <c r="R42" s="180"/>
      <c r="S42" s="182"/>
      <c r="T42" s="165"/>
      <c r="U42" s="82" t="s">
        <v>103</v>
      </c>
      <c r="V42" s="81"/>
      <c r="W42" s="82" t="s">
        <v>78</v>
      </c>
      <c r="X42" s="81"/>
      <c r="Y42" s="14">
        <v>164</v>
      </c>
      <c r="Z42" s="49">
        <v>10</v>
      </c>
      <c r="AA42" s="49"/>
      <c r="AB42" s="49"/>
      <c r="AC42" s="49"/>
      <c r="AD42" s="50"/>
      <c r="AE42" s="51"/>
      <c r="AF42" s="49"/>
      <c r="AG42" s="49"/>
      <c r="AH42" s="49"/>
      <c r="AI42" s="50"/>
      <c r="AJ42" s="52">
        <f t="shared" si="2"/>
        <v>10</v>
      </c>
      <c r="AK42" s="69"/>
      <c r="AL42" s="74">
        <f t="shared" si="3"/>
        <v>10</v>
      </c>
      <c r="AM42" s="166"/>
      <c r="AN42" s="9"/>
      <c r="AO42" s="82" t="s">
        <v>30</v>
      </c>
      <c r="AP42" s="95"/>
      <c r="AQ42" s="82" t="s">
        <v>27</v>
      </c>
      <c r="AR42" s="95"/>
      <c r="AS42" s="131"/>
      <c r="AT42" s="134"/>
      <c r="AU42" s="137">
        <f>AJ36+AK36</f>
        <v>0</v>
      </c>
      <c r="AV42" s="134"/>
    </row>
    <row r="43" spans="1:48" ht="16" thickBot="1">
      <c r="A43" s="9"/>
      <c r="B43" s="82" t="s">
        <v>103</v>
      </c>
      <c r="C43" s="81"/>
      <c r="D43" s="82" t="s">
        <v>78</v>
      </c>
      <c r="E43" s="81"/>
      <c r="F43" s="14">
        <v>164</v>
      </c>
      <c r="G43" s="176"/>
      <c r="H43" s="25"/>
      <c r="I43" s="25"/>
      <c r="J43" s="25"/>
      <c r="K43" s="26"/>
      <c r="L43" s="27"/>
      <c r="M43" s="28"/>
      <c r="N43" s="25"/>
      <c r="O43" s="25"/>
      <c r="P43" s="25"/>
      <c r="Q43" s="29"/>
      <c r="R43" s="180"/>
      <c r="S43" s="182"/>
      <c r="T43" s="165"/>
      <c r="U43" s="82" t="s">
        <v>104</v>
      </c>
      <c r="V43" s="81"/>
      <c r="W43" s="82" t="s">
        <v>79</v>
      </c>
      <c r="X43" s="81"/>
      <c r="Y43" s="14">
        <v>148</v>
      </c>
      <c r="Z43" s="49">
        <v>10</v>
      </c>
      <c r="AA43" s="49"/>
      <c r="AB43" s="49"/>
      <c r="AC43" s="49"/>
      <c r="AD43" s="50"/>
      <c r="AE43" s="51"/>
      <c r="AF43" s="49"/>
      <c r="AG43" s="49"/>
      <c r="AH43" s="49"/>
      <c r="AI43" s="50"/>
      <c r="AJ43" s="52">
        <f t="shared" si="2"/>
        <v>10</v>
      </c>
      <c r="AK43" s="69"/>
      <c r="AL43" s="74">
        <f t="shared" si="3"/>
        <v>10</v>
      </c>
      <c r="AM43" s="166"/>
      <c r="AN43" s="10"/>
      <c r="AO43" s="83" t="s">
        <v>101</v>
      </c>
      <c r="AP43" s="94"/>
      <c r="AQ43" s="83" t="s">
        <v>38</v>
      </c>
      <c r="AR43" s="94"/>
      <c r="AS43" s="132">
        <v>65</v>
      </c>
      <c r="AT43" s="135"/>
      <c r="AU43" s="138">
        <f>AJ37+AK37</f>
        <v>11</v>
      </c>
      <c r="AV43" s="135"/>
    </row>
    <row r="44" spans="1:48" ht="16" thickTop="1">
      <c r="A44" s="9"/>
      <c r="B44" s="82" t="s">
        <v>104</v>
      </c>
      <c r="C44" s="81"/>
      <c r="D44" s="82" t="s">
        <v>79</v>
      </c>
      <c r="E44" s="81"/>
      <c r="F44" s="14">
        <v>148</v>
      </c>
      <c r="G44" s="176"/>
      <c r="H44" s="25"/>
      <c r="I44" s="25"/>
      <c r="J44" s="25"/>
      <c r="K44" s="26"/>
      <c r="L44" s="27"/>
      <c r="M44" s="28"/>
      <c r="N44" s="25"/>
      <c r="O44" s="25"/>
      <c r="P44" s="25"/>
      <c r="Q44" s="29"/>
      <c r="R44" s="180"/>
      <c r="S44" s="182"/>
      <c r="T44" s="165"/>
      <c r="U44" s="82" t="s">
        <v>105</v>
      </c>
      <c r="V44" s="81"/>
      <c r="W44" s="82" t="s">
        <v>80</v>
      </c>
      <c r="X44" s="81"/>
      <c r="Y44" s="14">
        <v>167</v>
      </c>
      <c r="Z44" s="49">
        <v>10</v>
      </c>
      <c r="AA44" s="49"/>
      <c r="AB44" s="49"/>
      <c r="AC44" s="49"/>
      <c r="AD44" s="50"/>
      <c r="AE44" s="51"/>
      <c r="AF44" s="49"/>
      <c r="AG44" s="49"/>
      <c r="AH44" s="49"/>
      <c r="AI44" s="50"/>
      <c r="AJ44" s="52">
        <f t="shared" si="2"/>
        <v>10</v>
      </c>
      <c r="AK44" s="69"/>
      <c r="AL44" s="74">
        <f t="shared" si="3"/>
        <v>10</v>
      </c>
      <c r="AM44" s="166"/>
      <c r="AN44" s="11" t="s">
        <v>55</v>
      </c>
      <c r="AO44" s="96" t="s">
        <v>106</v>
      </c>
      <c r="AP44" s="97"/>
      <c r="AQ44" s="96" t="s">
        <v>16</v>
      </c>
      <c r="AR44" s="100"/>
      <c r="AS44" s="76">
        <v>151</v>
      </c>
      <c r="AT44" s="133"/>
      <c r="AU44" s="136">
        <f>AJ47</f>
        <v>19</v>
      </c>
      <c r="AV44" s="133" t="s">
        <v>123</v>
      </c>
    </row>
    <row r="45" spans="1:48">
      <c r="A45" s="9"/>
      <c r="B45" s="82" t="s">
        <v>105</v>
      </c>
      <c r="C45" s="81"/>
      <c r="D45" s="82" t="s">
        <v>80</v>
      </c>
      <c r="E45" s="81"/>
      <c r="F45" s="14">
        <v>167</v>
      </c>
      <c r="G45" s="176"/>
      <c r="H45" s="25"/>
      <c r="I45" s="25"/>
      <c r="J45" s="25"/>
      <c r="K45" s="26"/>
      <c r="L45" s="27"/>
      <c r="M45" s="28"/>
      <c r="N45" s="25"/>
      <c r="O45" s="25"/>
      <c r="P45" s="25"/>
      <c r="Q45" s="29"/>
      <c r="R45" s="180"/>
      <c r="S45" s="182"/>
      <c r="T45" s="165"/>
      <c r="U45" s="82" t="s">
        <v>76</v>
      </c>
      <c r="V45" s="81"/>
      <c r="W45" s="82" t="s">
        <v>79</v>
      </c>
      <c r="X45" s="81"/>
      <c r="Y45" s="14">
        <v>169</v>
      </c>
      <c r="Z45" s="49">
        <v>19</v>
      </c>
      <c r="AA45" s="49"/>
      <c r="AB45" s="49"/>
      <c r="AC45" s="49"/>
      <c r="AD45" s="50"/>
      <c r="AE45" s="51"/>
      <c r="AF45" s="49"/>
      <c r="AG45" s="49"/>
      <c r="AH45" s="49"/>
      <c r="AI45" s="50"/>
      <c r="AJ45" s="52">
        <f t="shared" si="2"/>
        <v>19</v>
      </c>
      <c r="AK45" s="69"/>
      <c r="AL45" s="74">
        <f t="shared" si="3"/>
        <v>19</v>
      </c>
      <c r="AM45" s="166"/>
      <c r="AN45" s="67"/>
      <c r="AO45" s="82" t="s">
        <v>36</v>
      </c>
      <c r="AP45" s="92"/>
      <c r="AQ45" s="82" t="s">
        <v>37</v>
      </c>
      <c r="AR45" s="95"/>
      <c r="AS45" s="143">
        <v>168</v>
      </c>
      <c r="AT45" s="134"/>
      <c r="AU45" s="137">
        <f>AJ48</f>
        <v>20</v>
      </c>
      <c r="AV45" s="134"/>
    </row>
    <row r="46" spans="1:48" ht="16" thickBot="1">
      <c r="A46" s="9"/>
      <c r="B46" s="82" t="s">
        <v>76</v>
      </c>
      <c r="C46" s="81"/>
      <c r="D46" s="82" t="s">
        <v>79</v>
      </c>
      <c r="E46" s="81"/>
      <c r="F46" s="14">
        <v>169</v>
      </c>
      <c r="G46" s="25">
        <v>2</v>
      </c>
      <c r="H46" s="25"/>
      <c r="I46" s="25"/>
      <c r="J46" s="25"/>
      <c r="K46" s="26"/>
      <c r="L46" s="27"/>
      <c r="M46" s="28"/>
      <c r="N46" s="25"/>
      <c r="O46" s="25"/>
      <c r="P46" s="25"/>
      <c r="Q46" s="29"/>
      <c r="R46" s="180"/>
      <c r="S46" s="182"/>
      <c r="T46" s="165"/>
      <c r="U46" s="83" t="s">
        <v>77</v>
      </c>
      <c r="V46" s="84"/>
      <c r="W46" s="83" t="s">
        <v>80</v>
      </c>
      <c r="X46" s="84"/>
      <c r="Y46" s="16">
        <v>153</v>
      </c>
      <c r="Z46" s="53">
        <v>17</v>
      </c>
      <c r="AA46" s="53"/>
      <c r="AB46" s="53"/>
      <c r="AC46" s="53"/>
      <c r="AD46" s="54"/>
      <c r="AE46" s="55"/>
      <c r="AF46" s="53"/>
      <c r="AG46" s="53"/>
      <c r="AH46" s="53"/>
      <c r="AI46" s="54"/>
      <c r="AJ46" s="61">
        <f t="shared" si="2"/>
        <v>17</v>
      </c>
      <c r="AK46" s="70"/>
      <c r="AL46" s="75">
        <f t="shared" si="3"/>
        <v>17</v>
      </c>
      <c r="AM46" s="166"/>
      <c r="AN46" s="9"/>
      <c r="AO46" s="82" t="s">
        <v>23</v>
      </c>
      <c r="AP46" s="92"/>
      <c r="AQ46" s="82" t="s">
        <v>24</v>
      </c>
      <c r="AR46" s="95"/>
      <c r="AS46" s="144"/>
      <c r="AT46" s="134"/>
      <c r="AU46" s="137">
        <f>AJ49</f>
        <v>0</v>
      </c>
      <c r="AV46" s="134"/>
    </row>
    <row r="47" spans="1:48" ht="17" thickTop="1" thickBot="1">
      <c r="A47" s="9"/>
      <c r="B47" s="85" t="s">
        <v>77</v>
      </c>
      <c r="C47" s="86"/>
      <c r="D47" s="85" t="s">
        <v>80</v>
      </c>
      <c r="E47" s="86"/>
      <c r="F47" s="16">
        <v>153</v>
      </c>
      <c r="G47" s="30">
        <v>4</v>
      </c>
      <c r="H47" s="30"/>
      <c r="I47" s="30"/>
      <c r="J47" s="30"/>
      <c r="K47" s="31"/>
      <c r="L47" s="32"/>
      <c r="M47" s="33"/>
      <c r="N47" s="30"/>
      <c r="O47" s="30"/>
      <c r="P47" s="30"/>
      <c r="Q47" s="34"/>
      <c r="R47" s="183"/>
      <c r="S47" s="184"/>
      <c r="T47" s="64" t="s">
        <v>55</v>
      </c>
      <c r="U47" s="96" t="s">
        <v>106</v>
      </c>
      <c r="V47" s="97"/>
      <c r="W47" s="96" t="s">
        <v>16</v>
      </c>
      <c r="X47" s="100"/>
      <c r="Y47" s="1">
        <v>151</v>
      </c>
      <c r="Z47" s="57">
        <v>19</v>
      </c>
      <c r="AA47" s="57"/>
      <c r="AB47" s="57"/>
      <c r="AC47" s="57"/>
      <c r="AD47" s="58"/>
      <c r="AE47" s="59"/>
      <c r="AF47" s="57"/>
      <c r="AG47" s="57"/>
      <c r="AH47" s="57"/>
      <c r="AI47" s="58"/>
      <c r="AJ47" s="48">
        <f t="shared" si="2"/>
        <v>19</v>
      </c>
      <c r="AK47" s="71"/>
      <c r="AL47" s="73">
        <f t="shared" si="3"/>
        <v>19</v>
      </c>
      <c r="AM47" s="166"/>
      <c r="AN47" s="9"/>
      <c r="AO47" s="85" t="s">
        <v>107</v>
      </c>
      <c r="AP47" s="146"/>
      <c r="AQ47" s="85" t="s">
        <v>89</v>
      </c>
      <c r="AR47" s="146"/>
      <c r="AS47" s="79">
        <v>86</v>
      </c>
      <c r="AT47" s="169"/>
      <c r="AU47" s="168">
        <f>AJ50</f>
        <v>10</v>
      </c>
      <c r="AV47" s="169" t="s">
        <v>127</v>
      </c>
    </row>
    <row r="48" spans="1:48" ht="16" thickTop="1">
      <c r="A48" s="11" t="s">
        <v>55</v>
      </c>
      <c r="B48" s="96" t="s">
        <v>106</v>
      </c>
      <c r="C48" s="97"/>
      <c r="D48" s="87" t="s">
        <v>16</v>
      </c>
      <c r="E48" s="88"/>
      <c r="F48" s="1">
        <v>151</v>
      </c>
      <c r="G48" s="35">
        <v>3</v>
      </c>
      <c r="H48" s="35"/>
      <c r="I48" s="35"/>
      <c r="J48" s="35"/>
      <c r="K48" s="36"/>
      <c r="L48" s="37"/>
      <c r="M48" s="38"/>
      <c r="N48" s="35"/>
      <c r="O48" s="35"/>
      <c r="P48" s="35"/>
      <c r="Q48" s="39"/>
      <c r="R48" s="65"/>
      <c r="S48" s="66"/>
      <c r="T48" s="67"/>
      <c r="U48" s="82" t="s">
        <v>36</v>
      </c>
      <c r="V48" s="92"/>
      <c r="W48" s="82" t="s">
        <v>37</v>
      </c>
      <c r="X48" s="95"/>
      <c r="Y48" s="14">
        <v>168</v>
      </c>
      <c r="Z48" s="49">
        <v>20</v>
      </c>
      <c r="AA48" s="49"/>
      <c r="AB48" s="49"/>
      <c r="AC48" s="49"/>
      <c r="AD48" s="50"/>
      <c r="AE48" s="51"/>
      <c r="AF48" s="49"/>
      <c r="AG48" s="49"/>
      <c r="AH48" s="49"/>
      <c r="AI48" s="50"/>
      <c r="AJ48" s="52">
        <f t="shared" si="2"/>
        <v>20</v>
      </c>
      <c r="AK48" s="69"/>
      <c r="AL48" s="74">
        <f t="shared" si="3"/>
        <v>20</v>
      </c>
      <c r="AM48" s="166"/>
      <c r="AN48" s="11" t="s">
        <v>81</v>
      </c>
      <c r="AO48" s="87" t="s">
        <v>28</v>
      </c>
      <c r="AP48" s="93"/>
      <c r="AQ48" s="96" t="s">
        <v>29</v>
      </c>
      <c r="AR48" s="100"/>
      <c r="AS48" s="161"/>
      <c r="AT48" s="133"/>
      <c r="AU48" s="136">
        <f>AJ58+AK58</f>
        <v>0</v>
      </c>
      <c r="AV48" s="133"/>
    </row>
    <row r="49" spans="1:48">
      <c r="A49" s="9"/>
      <c r="B49" s="82" t="s">
        <v>36</v>
      </c>
      <c r="C49" s="92"/>
      <c r="D49" s="89" t="s">
        <v>37</v>
      </c>
      <c r="E49" s="91"/>
      <c r="F49" s="14">
        <v>168</v>
      </c>
      <c r="G49" s="25">
        <v>2</v>
      </c>
      <c r="H49" s="25"/>
      <c r="I49" s="25"/>
      <c r="J49" s="25"/>
      <c r="K49" s="26"/>
      <c r="L49" s="27"/>
      <c r="M49" s="28"/>
      <c r="N49" s="25"/>
      <c r="O49" s="25"/>
      <c r="P49" s="25"/>
      <c r="Q49" s="29"/>
      <c r="R49" s="65"/>
      <c r="S49" s="66"/>
      <c r="T49" s="9"/>
      <c r="U49" s="82" t="s">
        <v>23</v>
      </c>
      <c r="V49" s="92"/>
      <c r="W49" s="82" t="s">
        <v>24</v>
      </c>
      <c r="X49" s="95"/>
      <c r="Y49" s="63"/>
      <c r="Z49" s="177"/>
      <c r="AA49" s="49"/>
      <c r="AB49" s="49"/>
      <c r="AC49" s="49"/>
      <c r="AD49" s="50"/>
      <c r="AE49" s="51"/>
      <c r="AF49" s="49"/>
      <c r="AG49" s="49"/>
      <c r="AH49" s="49"/>
      <c r="AI49" s="50"/>
      <c r="AJ49" s="52">
        <f t="shared" si="2"/>
        <v>0</v>
      </c>
      <c r="AK49" s="69"/>
      <c r="AL49" s="74">
        <f t="shared" si="3"/>
        <v>0</v>
      </c>
      <c r="AM49" s="166"/>
      <c r="AN49" s="67"/>
      <c r="AO49" s="126" t="s">
        <v>109</v>
      </c>
      <c r="AP49" s="127"/>
      <c r="AQ49" s="128" t="s">
        <v>20</v>
      </c>
      <c r="AR49" s="127"/>
      <c r="AS49" s="158">
        <v>149</v>
      </c>
      <c r="AT49" s="134"/>
      <c r="AU49" s="137">
        <f>AJ59+AK59</f>
        <v>16</v>
      </c>
      <c r="AV49" s="134"/>
    </row>
    <row r="50" spans="1:48">
      <c r="A50" s="9"/>
      <c r="B50" s="82" t="s">
        <v>23</v>
      </c>
      <c r="C50" s="92"/>
      <c r="D50" s="89" t="s">
        <v>24</v>
      </c>
      <c r="E50" s="91"/>
      <c r="F50" s="63"/>
      <c r="G50" s="176"/>
      <c r="H50" s="25"/>
      <c r="I50" s="25"/>
      <c r="J50" s="25"/>
      <c r="K50" s="26"/>
      <c r="L50" s="27"/>
      <c r="M50" s="28"/>
      <c r="N50" s="25"/>
      <c r="O50" s="25"/>
      <c r="P50" s="25"/>
      <c r="Q50" s="29"/>
      <c r="R50" s="65"/>
      <c r="S50" s="66"/>
      <c r="T50" s="9"/>
      <c r="U50" s="82" t="s">
        <v>107</v>
      </c>
      <c r="V50" s="95"/>
      <c r="W50" s="82" t="s">
        <v>89</v>
      </c>
      <c r="X50" s="95"/>
      <c r="Y50" s="2">
        <v>86</v>
      </c>
      <c r="Z50" s="49">
        <v>10</v>
      </c>
      <c r="AA50" s="49"/>
      <c r="AB50" s="49"/>
      <c r="AC50" s="49"/>
      <c r="AD50" s="50"/>
      <c r="AE50" s="51"/>
      <c r="AF50" s="49"/>
      <c r="AG50" s="49"/>
      <c r="AH50" s="49"/>
      <c r="AI50" s="50"/>
      <c r="AJ50" s="52">
        <f t="shared" si="2"/>
        <v>10</v>
      </c>
      <c r="AK50" s="69"/>
      <c r="AL50" s="74">
        <f t="shared" si="3"/>
        <v>10</v>
      </c>
      <c r="AM50" s="166"/>
      <c r="AN50" s="9"/>
      <c r="AO50" s="82" t="s">
        <v>110</v>
      </c>
      <c r="AP50" s="95"/>
      <c r="AQ50" s="80" t="s">
        <v>20</v>
      </c>
      <c r="AR50" s="157"/>
      <c r="AS50" s="145">
        <v>184</v>
      </c>
      <c r="AT50" s="134"/>
      <c r="AU50" s="137">
        <f>AJ60+AK60</f>
        <v>17</v>
      </c>
      <c r="AV50" s="134"/>
    </row>
    <row r="51" spans="1:48">
      <c r="A51" s="9"/>
      <c r="B51" s="82" t="s">
        <v>107</v>
      </c>
      <c r="C51" s="95"/>
      <c r="D51" s="82" t="s">
        <v>21</v>
      </c>
      <c r="E51" s="95"/>
      <c r="F51" s="2">
        <v>86</v>
      </c>
      <c r="G51" s="25" t="s">
        <v>84</v>
      </c>
      <c r="H51" s="25"/>
      <c r="I51" s="25"/>
      <c r="J51" s="25"/>
      <c r="K51" s="26"/>
      <c r="L51" s="27"/>
      <c r="M51" s="28"/>
      <c r="N51" s="25"/>
      <c r="O51" s="25"/>
      <c r="P51" s="25"/>
      <c r="Q51" s="29"/>
      <c r="R51" s="65"/>
      <c r="S51" s="66"/>
      <c r="T51" s="9"/>
      <c r="U51" s="82"/>
      <c r="V51" s="81"/>
      <c r="W51" s="82"/>
      <c r="X51" s="81"/>
      <c r="Y51" s="2"/>
      <c r="Z51" s="49"/>
      <c r="AA51" s="49"/>
      <c r="AB51" s="49"/>
      <c r="AC51" s="49"/>
      <c r="AD51" s="50"/>
      <c r="AE51" s="51"/>
      <c r="AF51" s="49"/>
      <c r="AG51" s="49"/>
      <c r="AH51" s="49"/>
      <c r="AI51" s="50"/>
      <c r="AJ51" s="52">
        <f t="shared" si="2"/>
        <v>0</v>
      </c>
      <c r="AK51" s="69"/>
      <c r="AL51" s="74">
        <f t="shared" si="3"/>
        <v>0</v>
      </c>
      <c r="AM51" s="166"/>
      <c r="AN51" s="9"/>
      <c r="AO51" s="85" t="s">
        <v>111</v>
      </c>
      <c r="AP51" s="146"/>
      <c r="AQ51" s="159" t="s">
        <v>20</v>
      </c>
      <c r="AR51" s="160"/>
      <c r="AS51" s="145">
        <v>146</v>
      </c>
      <c r="AT51" s="134"/>
      <c r="AU51" s="137">
        <f>AJ62+AK62</f>
        <v>18</v>
      </c>
      <c r="AV51" s="134" t="s">
        <v>125</v>
      </c>
    </row>
    <row r="52" spans="1:48">
      <c r="A52" s="9"/>
      <c r="B52" s="82"/>
      <c r="C52" s="81"/>
      <c r="D52" s="82"/>
      <c r="E52" s="81"/>
      <c r="F52" s="2"/>
      <c r="G52" s="25"/>
      <c r="H52" s="25"/>
      <c r="I52" s="25"/>
      <c r="J52" s="25"/>
      <c r="K52" s="26"/>
      <c r="L52" s="27"/>
      <c r="M52" s="28"/>
      <c r="N52" s="25"/>
      <c r="O52" s="25"/>
      <c r="P52" s="25"/>
      <c r="Q52" s="29"/>
      <c r="R52" s="65"/>
      <c r="S52" s="66"/>
      <c r="T52" s="9"/>
      <c r="U52" s="82"/>
      <c r="V52" s="81"/>
      <c r="W52" s="82"/>
      <c r="X52" s="81"/>
      <c r="Y52" s="2"/>
      <c r="Z52" s="49"/>
      <c r="AA52" s="49"/>
      <c r="AB52" s="49"/>
      <c r="AC52" s="49"/>
      <c r="AD52" s="50"/>
      <c r="AE52" s="51"/>
      <c r="AF52" s="49"/>
      <c r="AG52" s="49"/>
      <c r="AH52" s="49"/>
      <c r="AI52" s="50"/>
      <c r="AJ52" s="52">
        <f t="shared" si="2"/>
        <v>0</v>
      </c>
      <c r="AK52" s="69"/>
      <c r="AL52" s="74">
        <f t="shared" si="3"/>
        <v>0</v>
      </c>
      <c r="AM52" s="166"/>
      <c r="AN52" s="9"/>
      <c r="AO52" s="89" t="s">
        <v>108</v>
      </c>
      <c r="AP52" s="90"/>
      <c r="AQ52" s="82" t="s">
        <v>12</v>
      </c>
      <c r="AR52" s="95"/>
      <c r="AS52" s="130" t="s">
        <v>90</v>
      </c>
      <c r="AT52" s="134"/>
      <c r="AU52" s="137">
        <f>AJ57+AK57</f>
        <v>20</v>
      </c>
      <c r="AV52" s="134" t="s">
        <v>126</v>
      </c>
    </row>
    <row r="53" spans="1:48" ht="16" thickBot="1">
      <c r="A53" s="9"/>
      <c r="B53" s="82"/>
      <c r="C53" s="81"/>
      <c r="D53" s="82"/>
      <c r="E53" s="81"/>
      <c r="F53" s="2"/>
      <c r="G53" s="25"/>
      <c r="H53" s="25"/>
      <c r="I53" s="25"/>
      <c r="J53" s="25"/>
      <c r="K53" s="26"/>
      <c r="L53" s="27"/>
      <c r="M53" s="28"/>
      <c r="N53" s="25"/>
      <c r="O53" s="25"/>
      <c r="P53" s="25"/>
      <c r="Q53" s="29"/>
      <c r="R53" s="65"/>
      <c r="S53" s="66"/>
      <c r="T53" s="9"/>
      <c r="U53" s="82"/>
      <c r="V53" s="81"/>
      <c r="W53" s="82"/>
      <c r="X53" s="81"/>
      <c r="Y53" s="2"/>
      <c r="Z53" s="49"/>
      <c r="AA53" s="49"/>
      <c r="AB53" s="49"/>
      <c r="AC53" s="49"/>
      <c r="AD53" s="50"/>
      <c r="AE53" s="51"/>
      <c r="AF53" s="49"/>
      <c r="AG53" s="49"/>
      <c r="AH53" s="49"/>
      <c r="AI53" s="50"/>
      <c r="AJ53" s="52">
        <f t="shared" si="2"/>
        <v>0</v>
      </c>
      <c r="AK53" s="69"/>
      <c r="AL53" s="74">
        <f t="shared" si="3"/>
        <v>0</v>
      </c>
      <c r="AM53" s="166"/>
      <c r="AN53" s="10"/>
      <c r="AO53" s="83" t="s">
        <v>112</v>
      </c>
      <c r="AP53" s="84"/>
      <c r="AQ53" s="147" t="s">
        <v>12</v>
      </c>
      <c r="AR53" s="84"/>
      <c r="AS53" s="148">
        <v>159</v>
      </c>
      <c r="AT53" s="135"/>
      <c r="AU53" s="138">
        <f>AJ62+AK62</f>
        <v>18</v>
      </c>
      <c r="AV53" s="135"/>
    </row>
    <row r="54" spans="1:48" ht="16" thickTop="1">
      <c r="A54" s="9"/>
      <c r="B54" s="82"/>
      <c r="C54" s="81"/>
      <c r="D54" s="82"/>
      <c r="E54" s="81"/>
      <c r="F54" s="2"/>
      <c r="G54" s="25"/>
      <c r="H54" s="25"/>
      <c r="I54" s="25"/>
      <c r="J54" s="25"/>
      <c r="K54" s="26"/>
      <c r="L54" s="27"/>
      <c r="M54" s="28"/>
      <c r="N54" s="25"/>
      <c r="O54" s="25"/>
      <c r="P54" s="25"/>
      <c r="Q54" s="29"/>
      <c r="R54" s="65"/>
      <c r="S54" s="66"/>
      <c r="T54" s="9"/>
      <c r="U54" s="82"/>
      <c r="V54" s="81"/>
      <c r="W54" s="82"/>
      <c r="X54" s="81"/>
      <c r="Y54" s="2"/>
      <c r="Z54" s="49"/>
      <c r="AA54" s="49"/>
      <c r="AB54" s="49"/>
      <c r="AC54" s="49"/>
      <c r="AD54" s="50"/>
      <c r="AE54" s="51"/>
      <c r="AF54" s="49"/>
      <c r="AG54" s="49"/>
      <c r="AH54" s="49"/>
      <c r="AI54" s="50"/>
      <c r="AJ54" s="52">
        <f t="shared" si="2"/>
        <v>0</v>
      </c>
      <c r="AK54" s="69"/>
      <c r="AL54" s="74">
        <f t="shared" si="3"/>
        <v>0</v>
      </c>
      <c r="AM54" s="163"/>
    </row>
    <row r="55" spans="1:48">
      <c r="A55" s="9"/>
      <c r="B55" s="82"/>
      <c r="C55" s="81"/>
      <c r="D55" s="82"/>
      <c r="E55" s="81"/>
      <c r="F55" s="2"/>
      <c r="G55" s="25"/>
      <c r="H55" s="25"/>
      <c r="I55" s="25"/>
      <c r="J55" s="25"/>
      <c r="K55" s="26"/>
      <c r="L55" s="27"/>
      <c r="M55" s="28"/>
      <c r="N55" s="25"/>
      <c r="O55" s="25"/>
      <c r="P55" s="25"/>
      <c r="Q55" s="29"/>
      <c r="R55" s="65"/>
      <c r="S55" s="66"/>
      <c r="T55" s="9"/>
      <c r="U55" s="82"/>
      <c r="V55" s="81"/>
      <c r="W55" s="82"/>
      <c r="X55" s="81"/>
      <c r="Y55" s="2"/>
      <c r="Z55" s="49"/>
      <c r="AA55" s="49"/>
      <c r="AB55" s="49"/>
      <c r="AC55" s="49"/>
      <c r="AD55" s="50"/>
      <c r="AE55" s="51"/>
      <c r="AF55" s="49"/>
      <c r="AG55" s="49"/>
      <c r="AH55" s="49"/>
      <c r="AI55" s="50"/>
      <c r="AJ55" s="52">
        <f t="shared" si="2"/>
        <v>0</v>
      </c>
      <c r="AK55" s="69"/>
      <c r="AL55" s="74">
        <f t="shared" si="3"/>
        <v>0</v>
      </c>
      <c r="AM55" s="163"/>
    </row>
    <row r="56" spans="1:48" ht="16" thickBot="1">
      <c r="A56" s="9"/>
      <c r="B56" s="82"/>
      <c r="C56" s="81"/>
      <c r="D56" s="82"/>
      <c r="E56" s="81"/>
      <c r="F56" s="2"/>
      <c r="G56" s="25"/>
      <c r="H56" s="25"/>
      <c r="I56" s="25"/>
      <c r="J56" s="25"/>
      <c r="K56" s="26"/>
      <c r="L56" s="27"/>
      <c r="M56" s="28"/>
      <c r="N56" s="25"/>
      <c r="O56" s="25"/>
      <c r="P56" s="25"/>
      <c r="Q56" s="29"/>
      <c r="R56" s="65"/>
      <c r="S56" s="66"/>
      <c r="T56" s="9"/>
      <c r="U56" s="83"/>
      <c r="V56" s="84"/>
      <c r="W56" s="83"/>
      <c r="X56" s="84"/>
      <c r="Y56" s="15"/>
      <c r="Z56" s="53"/>
      <c r="AA56" s="53"/>
      <c r="AB56" s="53"/>
      <c r="AC56" s="53"/>
      <c r="AD56" s="54"/>
      <c r="AE56" s="55"/>
      <c r="AF56" s="53"/>
      <c r="AG56" s="53"/>
      <c r="AH56" s="53"/>
      <c r="AI56" s="54"/>
      <c r="AJ56" s="56">
        <f t="shared" si="2"/>
        <v>0</v>
      </c>
      <c r="AK56" s="72"/>
      <c r="AL56" s="75">
        <f t="shared" si="3"/>
        <v>0</v>
      </c>
      <c r="AM56" s="163"/>
    </row>
    <row r="57" spans="1:48" ht="17" thickTop="1" thickBot="1">
      <c r="A57" s="9"/>
      <c r="B57" s="83"/>
      <c r="C57" s="84"/>
      <c r="D57" s="83"/>
      <c r="E57" s="84"/>
      <c r="F57" s="15"/>
      <c r="G57" s="30"/>
      <c r="H57" s="30"/>
      <c r="I57" s="30"/>
      <c r="J57" s="30"/>
      <c r="K57" s="31"/>
      <c r="L57" s="32"/>
      <c r="M57" s="33"/>
      <c r="N57" s="30"/>
      <c r="O57" s="30"/>
      <c r="P57" s="30"/>
      <c r="Q57" s="34"/>
      <c r="R57" s="65"/>
      <c r="S57" s="66"/>
      <c r="T57" s="11" t="s">
        <v>81</v>
      </c>
      <c r="U57" s="87" t="s">
        <v>108</v>
      </c>
      <c r="V57" s="93"/>
      <c r="W57" s="96" t="s">
        <v>12</v>
      </c>
      <c r="X57" s="100"/>
      <c r="Y57" s="1" t="s">
        <v>90</v>
      </c>
      <c r="Z57" s="57">
        <v>20</v>
      </c>
      <c r="AA57" s="57"/>
      <c r="AB57" s="57"/>
      <c r="AC57" s="57"/>
      <c r="AD57" s="58"/>
      <c r="AE57" s="59"/>
      <c r="AF57" s="57"/>
      <c r="AG57" s="57"/>
      <c r="AH57" s="57"/>
      <c r="AI57" s="58"/>
      <c r="AJ57" s="60">
        <f t="shared" si="2"/>
        <v>20</v>
      </c>
      <c r="AK57" s="68"/>
      <c r="AL57" s="73">
        <f t="shared" si="3"/>
        <v>20</v>
      </c>
      <c r="AM57" s="163"/>
    </row>
    <row r="58" spans="1:48" ht="16" thickTop="1">
      <c r="A58" s="11" t="s">
        <v>81</v>
      </c>
      <c r="B58" s="87" t="s">
        <v>108</v>
      </c>
      <c r="C58" s="93"/>
      <c r="D58" s="87" t="s">
        <v>12</v>
      </c>
      <c r="E58" s="88"/>
      <c r="F58" s="1" t="s">
        <v>83</v>
      </c>
      <c r="G58" s="35">
        <v>1</v>
      </c>
      <c r="H58" s="35"/>
      <c r="I58" s="35"/>
      <c r="J58" s="35"/>
      <c r="K58" s="36"/>
      <c r="L58" s="37"/>
      <c r="M58" s="38"/>
      <c r="N58" s="35"/>
      <c r="O58" s="35"/>
      <c r="P58" s="35"/>
      <c r="Q58" s="39"/>
      <c r="R58" s="65"/>
      <c r="S58" s="66"/>
      <c r="T58" s="67"/>
      <c r="U58" s="89" t="s">
        <v>28</v>
      </c>
      <c r="V58" s="90"/>
      <c r="W58" s="82" t="s">
        <v>29</v>
      </c>
      <c r="X58" s="95"/>
      <c r="Y58" s="63"/>
      <c r="Z58" s="177"/>
      <c r="AA58" s="49"/>
      <c r="AB58" s="49"/>
      <c r="AC58" s="49"/>
      <c r="AD58" s="50"/>
      <c r="AE58" s="51"/>
      <c r="AF58" s="49"/>
      <c r="AG58" s="49"/>
      <c r="AH58" s="49"/>
      <c r="AI58" s="50"/>
      <c r="AJ58" s="52">
        <f t="shared" si="2"/>
        <v>0</v>
      </c>
      <c r="AK58" s="69"/>
      <c r="AL58" s="74">
        <f t="shared" si="3"/>
        <v>0</v>
      </c>
      <c r="AM58" s="163"/>
    </row>
    <row r="59" spans="1:48">
      <c r="A59" s="9"/>
      <c r="B59" s="89" t="s">
        <v>28</v>
      </c>
      <c r="C59" s="90"/>
      <c r="D59" s="89" t="s">
        <v>29</v>
      </c>
      <c r="E59" s="91"/>
      <c r="F59" s="63"/>
      <c r="G59" s="176"/>
      <c r="H59" s="25"/>
      <c r="I59" s="25"/>
      <c r="J59" s="25"/>
      <c r="K59" s="26"/>
      <c r="L59" s="27"/>
      <c r="M59" s="28"/>
      <c r="N59" s="25"/>
      <c r="O59" s="25"/>
      <c r="P59" s="25"/>
      <c r="Q59" s="29"/>
      <c r="R59" s="65"/>
      <c r="S59" s="66"/>
      <c r="T59" s="9"/>
      <c r="U59" s="82" t="s">
        <v>109</v>
      </c>
      <c r="V59" s="81"/>
      <c r="W59" s="82" t="s">
        <v>20</v>
      </c>
      <c r="X59" s="81"/>
      <c r="Y59" s="16">
        <v>149</v>
      </c>
      <c r="Z59" s="53">
        <v>16</v>
      </c>
      <c r="AA59" s="53"/>
      <c r="AB59" s="53"/>
      <c r="AC59" s="53"/>
      <c r="AD59" s="54"/>
      <c r="AE59" s="55"/>
      <c r="AF59" s="53"/>
      <c r="AG59" s="53"/>
      <c r="AH59" s="53"/>
      <c r="AI59" s="54"/>
      <c r="AJ59" s="52">
        <f t="shared" si="2"/>
        <v>16</v>
      </c>
      <c r="AK59" s="69"/>
      <c r="AL59" s="74">
        <f t="shared" si="3"/>
        <v>16</v>
      </c>
      <c r="AM59" s="163"/>
    </row>
    <row r="60" spans="1:48">
      <c r="A60" s="9"/>
      <c r="B60" s="82" t="s">
        <v>109</v>
      </c>
      <c r="C60" s="81"/>
      <c r="D60" s="82" t="s">
        <v>20</v>
      </c>
      <c r="E60" s="81"/>
      <c r="F60" s="16">
        <v>149</v>
      </c>
      <c r="G60" s="30">
        <v>5</v>
      </c>
      <c r="H60" s="30"/>
      <c r="I60" s="30"/>
      <c r="J60" s="30"/>
      <c r="K60" s="31"/>
      <c r="L60" s="32"/>
      <c r="M60" s="33"/>
      <c r="N60" s="30"/>
      <c r="O60" s="30"/>
      <c r="P60" s="30"/>
      <c r="Q60" s="34"/>
      <c r="R60" s="65"/>
      <c r="S60" s="66"/>
      <c r="T60" s="9"/>
      <c r="U60" s="82" t="s">
        <v>110</v>
      </c>
      <c r="V60" s="81"/>
      <c r="W60" s="80" t="s">
        <v>20</v>
      </c>
      <c r="X60" s="81"/>
      <c r="Y60" s="16">
        <v>184</v>
      </c>
      <c r="Z60" s="53">
        <v>17</v>
      </c>
      <c r="AA60" s="53"/>
      <c r="AB60" s="53"/>
      <c r="AC60" s="53"/>
      <c r="AD60" s="54"/>
      <c r="AE60" s="55"/>
      <c r="AF60" s="53"/>
      <c r="AG60" s="53"/>
      <c r="AH60" s="53"/>
      <c r="AI60" s="54"/>
      <c r="AJ60" s="52">
        <f t="shared" si="2"/>
        <v>17</v>
      </c>
      <c r="AK60" s="69"/>
      <c r="AL60" s="74">
        <f t="shared" si="3"/>
        <v>17</v>
      </c>
      <c r="AM60" s="163"/>
    </row>
    <row r="61" spans="1:48">
      <c r="A61" s="9"/>
      <c r="B61" s="82" t="s">
        <v>110</v>
      </c>
      <c r="C61" s="81"/>
      <c r="D61" s="80" t="s">
        <v>20</v>
      </c>
      <c r="E61" s="81"/>
      <c r="F61" s="16">
        <v>184</v>
      </c>
      <c r="G61" s="30">
        <v>4</v>
      </c>
      <c r="H61" s="30"/>
      <c r="I61" s="30"/>
      <c r="J61" s="30"/>
      <c r="K61" s="31"/>
      <c r="L61" s="32"/>
      <c r="M61" s="33"/>
      <c r="N61" s="30"/>
      <c r="O61" s="30"/>
      <c r="P61" s="30"/>
      <c r="Q61" s="34"/>
      <c r="R61" s="65"/>
      <c r="S61" s="66"/>
      <c r="T61" s="9"/>
      <c r="U61" s="82" t="s">
        <v>111</v>
      </c>
      <c r="V61" s="81"/>
      <c r="W61" s="80" t="s">
        <v>20</v>
      </c>
      <c r="X61" s="81"/>
      <c r="Y61" s="16">
        <v>146</v>
      </c>
      <c r="Z61" s="53">
        <v>19</v>
      </c>
      <c r="AA61" s="53"/>
      <c r="AB61" s="53"/>
      <c r="AC61" s="53"/>
      <c r="AD61" s="54"/>
      <c r="AE61" s="55"/>
      <c r="AF61" s="53"/>
      <c r="AG61" s="53"/>
      <c r="AH61" s="53"/>
      <c r="AI61" s="54"/>
      <c r="AJ61" s="52">
        <f t="shared" si="2"/>
        <v>19</v>
      </c>
      <c r="AK61" s="69"/>
      <c r="AL61" s="74">
        <f t="shared" si="3"/>
        <v>19</v>
      </c>
      <c r="AM61" s="163"/>
    </row>
    <row r="62" spans="1:48">
      <c r="A62" s="9"/>
      <c r="B62" s="82" t="s">
        <v>111</v>
      </c>
      <c r="C62" s="81"/>
      <c r="D62" s="80" t="s">
        <v>20</v>
      </c>
      <c r="E62" s="81"/>
      <c r="F62" s="16">
        <v>146</v>
      </c>
      <c r="G62" s="30">
        <v>2</v>
      </c>
      <c r="H62" s="30"/>
      <c r="I62" s="30"/>
      <c r="J62" s="30"/>
      <c r="K62" s="31"/>
      <c r="L62" s="32"/>
      <c r="M62" s="33"/>
      <c r="N62" s="30"/>
      <c r="O62" s="30"/>
      <c r="P62" s="30"/>
      <c r="Q62" s="34"/>
      <c r="R62" s="65"/>
      <c r="S62" s="66"/>
      <c r="T62" s="9"/>
      <c r="U62" s="82" t="s">
        <v>112</v>
      </c>
      <c r="V62" s="81"/>
      <c r="W62" s="80" t="s">
        <v>12</v>
      </c>
      <c r="X62" s="81"/>
      <c r="Y62" s="16">
        <v>159</v>
      </c>
      <c r="Z62" s="53">
        <v>18</v>
      </c>
      <c r="AA62" s="53"/>
      <c r="AB62" s="53"/>
      <c r="AC62" s="53"/>
      <c r="AD62" s="54"/>
      <c r="AE62" s="55"/>
      <c r="AF62" s="53"/>
      <c r="AG62" s="53"/>
      <c r="AH62" s="53"/>
      <c r="AI62" s="54"/>
      <c r="AJ62" s="52">
        <f t="shared" si="2"/>
        <v>18</v>
      </c>
      <c r="AK62" s="69"/>
      <c r="AL62" s="74">
        <f t="shared" si="3"/>
        <v>18</v>
      </c>
      <c r="AM62" s="163"/>
    </row>
    <row r="63" spans="1:48">
      <c r="A63" s="9"/>
      <c r="B63" s="82" t="s">
        <v>112</v>
      </c>
      <c r="C63" s="81"/>
      <c r="D63" s="80" t="s">
        <v>12</v>
      </c>
      <c r="E63" s="81"/>
      <c r="F63" s="16">
        <v>159</v>
      </c>
      <c r="G63" s="30">
        <v>3</v>
      </c>
      <c r="H63" s="30"/>
      <c r="I63" s="30"/>
      <c r="J63" s="30"/>
      <c r="K63" s="31"/>
      <c r="L63" s="32"/>
      <c r="M63" s="33"/>
      <c r="N63" s="30"/>
      <c r="O63" s="30"/>
      <c r="P63" s="30"/>
      <c r="Q63" s="34"/>
      <c r="R63" s="65"/>
      <c r="S63" s="66"/>
      <c r="T63" s="9"/>
      <c r="U63" s="82"/>
      <c r="V63" s="81"/>
      <c r="W63" s="80"/>
      <c r="X63" s="81"/>
      <c r="Y63" s="16"/>
      <c r="Z63" s="53"/>
      <c r="AA63" s="53"/>
      <c r="AB63" s="53"/>
      <c r="AC63" s="53"/>
      <c r="AD63" s="54"/>
      <c r="AE63" s="55"/>
      <c r="AF63" s="53"/>
      <c r="AG63" s="53"/>
      <c r="AH63" s="53"/>
      <c r="AI63" s="54"/>
      <c r="AJ63" s="52">
        <f t="shared" si="2"/>
        <v>0</v>
      </c>
      <c r="AK63" s="69"/>
      <c r="AL63" s="74">
        <f t="shared" si="3"/>
        <v>0</v>
      </c>
      <c r="AM63" s="163"/>
    </row>
    <row r="64" spans="1:48" ht="16" thickBot="1">
      <c r="A64" s="9"/>
      <c r="B64" s="82"/>
      <c r="C64" s="81"/>
      <c r="D64" s="80"/>
      <c r="E64" s="81"/>
      <c r="F64" s="16"/>
      <c r="G64" s="30"/>
      <c r="H64" s="30"/>
      <c r="I64" s="30"/>
      <c r="J64" s="30"/>
      <c r="K64" s="31"/>
      <c r="L64" s="32"/>
      <c r="M64" s="33"/>
      <c r="N64" s="30"/>
      <c r="O64" s="30"/>
      <c r="P64" s="30"/>
      <c r="Q64" s="34"/>
      <c r="R64" s="65"/>
      <c r="S64" s="66"/>
      <c r="T64" s="10"/>
      <c r="U64" s="83"/>
      <c r="V64" s="84"/>
      <c r="W64" s="83"/>
      <c r="X64" s="84"/>
      <c r="Y64" s="139"/>
      <c r="Z64" s="140"/>
      <c r="AA64" s="140"/>
      <c r="AB64" s="140"/>
      <c r="AC64" s="140"/>
      <c r="AD64" s="141"/>
      <c r="AE64" s="142"/>
      <c r="AF64" s="140"/>
      <c r="AG64" s="140"/>
      <c r="AH64" s="140"/>
      <c r="AI64" s="141"/>
      <c r="AJ64" s="61">
        <f t="shared" si="2"/>
        <v>0</v>
      </c>
      <c r="AK64" s="70"/>
      <c r="AL64" s="75">
        <f t="shared" si="3"/>
        <v>0</v>
      </c>
      <c r="AM64" s="163"/>
    </row>
    <row r="65" spans="1:19" ht="17" thickTop="1" thickBot="1">
      <c r="A65" s="10"/>
      <c r="B65" s="83"/>
      <c r="C65" s="94"/>
      <c r="D65" s="83"/>
      <c r="E65" s="94"/>
      <c r="F65" s="18"/>
      <c r="G65" s="40"/>
      <c r="H65" s="40"/>
      <c r="I65" s="40"/>
      <c r="J65" s="40"/>
      <c r="K65" s="41"/>
      <c r="L65" s="42"/>
      <c r="M65" s="43"/>
      <c r="N65" s="40"/>
      <c r="O65" s="40"/>
      <c r="P65" s="40"/>
      <c r="Q65" s="44"/>
      <c r="R65" s="65"/>
      <c r="S65" s="66"/>
    </row>
    <row r="66" spans="1:19" ht="16" thickTop="1"/>
  </sheetData>
  <mergeCells count="338">
    <mergeCell ref="AO52:AP52"/>
    <mergeCell ref="AQ52:AR52"/>
    <mergeCell ref="AO53:AP53"/>
    <mergeCell ref="AQ53:AR53"/>
    <mergeCell ref="R6:S47"/>
    <mergeCell ref="AO44:AP44"/>
    <mergeCell ref="AQ44:AR44"/>
    <mergeCell ref="AO45:AP45"/>
    <mergeCell ref="AQ45:AR45"/>
    <mergeCell ref="AO46:AP46"/>
    <mergeCell ref="AQ46:AR46"/>
    <mergeCell ref="AO47:AP47"/>
    <mergeCell ref="AQ47:AR47"/>
    <mergeCell ref="AO48:AP48"/>
    <mergeCell ref="AQ48:AR48"/>
    <mergeCell ref="AO31:AP31"/>
    <mergeCell ref="AQ31:AR31"/>
    <mergeCell ref="AO33:AP33"/>
    <mergeCell ref="AQ33:AR33"/>
    <mergeCell ref="AO34:AP34"/>
    <mergeCell ref="AQ34:AR34"/>
    <mergeCell ref="AO36:AP36"/>
    <mergeCell ref="AQ36:AR36"/>
    <mergeCell ref="AO49:AP49"/>
    <mergeCell ref="AQ49:AR49"/>
    <mergeCell ref="AO37:AP37"/>
    <mergeCell ref="AQ37:AR37"/>
    <mergeCell ref="AO40:AP40"/>
    <mergeCell ref="AQ40:AR40"/>
    <mergeCell ref="AO30:AP30"/>
    <mergeCell ref="AQ30:AR30"/>
    <mergeCell ref="AO32:AP32"/>
    <mergeCell ref="AQ32:AR32"/>
    <mergeCell ref="AO50:AP50"/>
    <mergeCell ref="AQ50:AR50"/>
    <mergeCell ref="AO41:AP41"/>
    <mergeCell ref="AQ41:AR41"/>
    <mergeCell ref="AO42:AP42"/>
    <mergeCell ref="AQ42:AR42"/>
    <mergeCell ref="AO43:AP43"/>
    <mergeCell ref="AQ43:AR43"/>
    <mergeCell ref="AO35:AP35"/>
    <mergeCell ref="AQ35:AR35"/>
    <mergeCell ref="AO51:AP51"/>
    <mergeCell ref="AQ51:AR51"/>
    <mergeCell ref="AN1:AX5"/>
    <mergeCell ref="AO29:AP29"/>
    <mergeCell ref="AQ29:AR29"/>
    <mergeCell ref="AO38:AP38"/>
    <mergeCell ref="AQ38:AR38"/>
    <mergeCell ref="AO39:AP39"/>
    <mergeCell ref="AQ39:AR39"/>
    <mergeCell ref="AO27:AP27"/>
    <mergeCell ref="AQ27:AR27"/>
    <mergeCell ref="AO28:AP28"/>
    <mergeCell ref="AQ28:AR28"/>
    <mergeCell ref="AO22:AP22"/>
    <mergeCell ref="AQ22:AR22"/>
    <mergeCell ref="AO23:AP23"/>
    <mergeCell ref="AQ23:AR23"/>
    <mergeCell ref="AO24:AP24"/>
    <mergeCell ref="AQ24:AR24"/>
    <mergeCell ref="AO25:AP25"/>
    <mergeCell ref="AQ25:AR25"/>
    <mergeCell ref="AO26:AP26"/>
    <mergeCell ref="AQ26:AR26"/>
    <mergeCell ref="AO18:AP18"/>
    <mergeCell ref="AQ18:AR18"/>
    <mergeCell ref="AO19:AP19"/>
    <mergeCell ref="AQ19:AR19"/>
    <mergeCell ref="AO20:AP20"/>
    <mergeCell ref="AQ20:AR20"/>
    <mergeCell ref="AO21:AP21"/>
    <mergeCell ref="AQ21:AR21"/>
    <mergeCell ref="AO16:AP16"/>
    <mergeCell ref="AQ16:AR16"/>
    <mergeCell ref="AO17:AP17"/>
    <mergeCell ref="AQ17:AR17"/>
    <mergeCell ref="AO11:AP11"/>
    <mergeCell ref="AQ11:AR11"/>
    <mergeCell ref="AO12:AP12"/>
    <mergeCell ref="AQ12:AR12"/>
    <mergeCell ref="AO13:AP13"/>
    <mergeCell ref="AQ13:AR13"/>
    <mergeCell ref="AO14:AP14"/>
    <mergeCell ref="AQ14:AR14"/>
    <mergeCell ref="AO15:AP15"/>
    <mergeCell ref="AQ15:AR15"/>
    <mergeCell ref="AO6:AP6"/>
    <mergeCell ref="AQ6:AR6"/>
    <mergeCell ref="AO7:AP7"/>
    <mergeCell ref="AQ7:AR7"/>
    <mergeCell ref="AO8:AP8"/>
    <mergeCell ref="AQ8:AR8"/>
    <mergeCell ref="AO9:AP9"/>
    <mergeCell ref="AQ9:AR9"/>
    <mergeCell ref="AO10:AP10"/>
    <mergeCell ref="AQ10:AR10"/>
    <mergeCell ref="U63:V63"/>
    <mergeCell ref="W63:X63"/>
    <mergeCell ref="U64:V64"/>
    <mergeCell ref="W64:X64"/>
    <mergeCell ref="T1:AL5"/>
    <mergeCell ref="U58:V58"/>
    <mergeCell ref="W58:X58"/>
    <mergeCell ref="U59:V59"/>
    <mergeCell ref="W59:X59"/>
    <mergeCell ref="U60:V60"/>
    <mergeCell ref="W60:X60"/>
    <mergeCell ref="U61:V61"/>
    <mergeCell ref="W61:X61"/>
    <mergeCell ref="U62:V62"/>
    <mergeCell ref="W62:X62"/>
    <mergeCell ref="U53:V53"/>
    <mergeCell ref="W53:X53"/>
    <mergeCell ref="U54:V54"/>
    <mergeCell ref="W54:X54"/>
    <mergeCell ref="U55:V55"/>
    <mergeCell ref="W55:X55"/>
    <mergeCell ref="U56:V56"/>
    <mergeCell ref="W56:X56"/>
    <mergeCell ref="U57:V57"/>
    <mergeCell ref="W57:X57"/>
    <mergeCell ref="U48:V48"/>
    <mergeCell ref="W48:X48"/>
    <mergeCell ref="U49:V49"/>
    <mergeCell ref="W49:X49"/>
    <mergeCell ref="U50:V50"/>
    <mergeCell ref="W50:X50"/>
    <mergeCell ref="U51:V51"/>
    <mergeCell ref="W51:X51"/>
    <mergeCell ref="U52:V52"/>
    <mergeCell ref="W52:X52"/>
    <mergeCell ref="U43:V43"/>
    <mergeCell ref="W43:X43"/>
    <mergeCell ref="U44:V44"/>
    <mergeCell ref="W44:X44"/>
    <mergeCell ref="U45:V45"/>
    <mergeCell ref="W45:X45"/>
    <mergeCell ref="U46:V46"/>
    <mergeCell ref="W46:X46"/>
    <mergeCell ref="U47:V47"/>
    <mergeCell ref="W47:X47"/>
    <mergeCell ref="U38:V38"/>
    <mergeCell ref="W38:X38"/>
    <mergeCell ref="U39:V39"/>
    <mergeCell ref="W39:X39"/>
    <mergeCell ref="U40:V40"/>
    <mergeCell ref="W40:X40"/>
    <mergeCell ref="U41:V41"/>
    <mergeCell ref="W41:X41"/>
    <mergeCell ref="U42:V42"/>
    <mergeCell ref="W42:X42"/>
    <mergeCell ref="U33:V33"/>
    <mergeCell ref="W33:X33"/>
    <mergeCell ref="U34:V34"/>
    <mergeCell ref="W34:X34"/>
    <mergeCell ref="U35:V35"/>
    <mergeCell ref="W35:X35"/>
    <mergeCell ref="U36:V36"/>
    <mergeCell ref="W36:X36"/>
    <mergeCell ref="U37:V37"/>
    <mergeCell ref="W37:X37"/>
    <mergeCell ref="U29:V29"/>
    <mergeCell ref="W29:X29"/>
    <mergeCell ref="U30:V30"/>
    <mergeCell ref="W30:X30"/>
    <mergeCell ref="U31:V31"/>
    <mergeCell ref="W31:X31"/>
    <mergeCell ref="U32:V32"/>
    <mergeCell ref="W32:X32"/>
    <mergeCell ref="A1:S5"/>
    <mergeCell ref="U24:V24"/>
    <mergeCell ref="W24:X24"/>
    <mergeCell ref="U25:V25"/>
    <mergeCell ref="W25:X25"/>
    <mergeCell ref="U26:V26"/>
    <mergeCell ref="W26:X26"/>
    <mergeCell ref="U27:V27"/>
    <mergeCell ref="W27:X27"/>
    <mergeCell ref="U28:V28"/>
    <mergeCell ref="W28:X28"/>
    <mergeCell ref="U19:V19"/>
    <mergeCell ref="W19:X19"/>
    <mergeCell ref="U20:V20"/>
    <mergeCell ref="W20:X20"/>
    <mergeCell ref="U22:V22"/>
    <mergeCell ref="W22:X22"/>
    <mergeCell ref="U23:V23"/>
    <mergeCell ref="W23:X23"/>
    <mergeCell ref="U14:V14"/>
    <mergeCell ref="W14:X14"/>
    <mergeCell ref="U15:V15"/>
    <mergeCell ref="W15:X15"/>
    <mergeCell ref="U16:V16"/>
    <mergeCell ref="W16:X16"/>
    <mergeCell ref="U17:V17"/>
    <mergeCell ref="W17:X17"/>
    <mergeCell ref="U18:V18"/>
    <mergeCell ref="W18:X18"/>
    <mergeCell ref="U10:V10"/>
    <mergeCell ref="W10:X10"/>
    <mergeCell ref="U11:V11"/>
    <mergeCell ref="W11:X11"/>
    <mergeCell ref="U12:V12"/>
    <mergeCell ref="W12:X12"/>
    <mergeCell ref="U13:V13"/>
    <mergeCell ref="W13:X13"/>
    <mergeCell ref="U21:V21"/>
    <mergeCell ref="W21:X21"/>
    <mergeCell ref="U6:V6"/>
    <mergeCell ref="W6:X6"/>
    <mergeCell ref="U7:V7"/>
    <mergeCell ref="W7:X7"/>
    <mergeCell ref="U8:V8"/>
    <mergeCell ref="W8:X8"/>
    <mergeCell ref="B13:C13"/>
    <mergeCell ref="D13:E13"/>
    <mergeCell ref="B18:C18"/>
    <mergeCell ref="D18:E18"/>
    <mergeCell ref="B7:C7"/>
    <mergeCell ref="D7:E7"/>
    <mergeCell ref="B8:C8"/>
    <mergeCell ref="D8:E8"/>
    <mergeCell ref="B6:C6"/>
    <mergeCell ref="D6:E6"/>
    <mergeCell ref="B9:C9"/>
    <mergeCell ref="D9:E9"/>
    <mergeCell ref="B11:C11"/>
    <mergeCell ref="D11:E11"/>
    <mergeCell ref="B12:C12"/>
    <mergeCell ref="D12:E12"/>
    <mergeCell ref="U9:V9"/>
    <mergeCell ref="W9:X9"/>
    <mergeCell ref="B34:C34"/>
    <mergeCell ref="D34:E34"/>
    <mergeCell ref="B33:C33"/>
    <mergeCell ref="D33:E33"/>
    <mergeCell ref="B19:C19"/>
    <mergeCell ref="D19:E19"/>
    <mergeCell ref="D14:E14"/>
    <mergeCell ref="D15:E15"/>
    <mergeCell ref="D16:E16"/>
    <mergeCell ref="D17:E17"/>
    <mergeCell ref="B21:C21"/>
    <mergeCell ref="D21:E21"/>
    <mergeCell ref="B22:C22"/>
    <mergeCell ref="D22:E22"/>
    <mergeCell ref="B20:C20"/>
    <mergeCell ref="D20:E20"/>
    <mergeCell ref="B14:C14"/>
    <mergeCell ref="B15:C15"/>
    <mergeCell ref="B16:C16"/>
    <mergeCell ref="B17:C17"/>
    <mergeCell ref="B42:C42"/>
    <mergeCell ref="B45:C45"/>
    <mergeCell ref="B46:C46"/>
    <mergeCell ref="B47:C47"/>
    <mergeCell ref="B63:C63"/>
    <mergeCell ref="B64:C64"/>
    <mergeCell ref="B58:C58"/>
    <mergeCell ref="B65:C65"/>
    <mergeCell ref="D65:E65"/>
    <mergeCell ref="B48:C48"/>
    <mergeCell ref="D48:E48"/>
    <mergeCell ref="B59:C59"/>
    <mergeCell ref="D59:E59"/>
    <mergeCell ref="B51:C51"/>
    <mergeCell ref="D51:E51"/>
    <mergeCell ref="B49:C49"/>
    <mergeCell ref="D49:E49"/>
    <mergeCell ref="B24:C24"/>
    <mergeCell ref="D24:E24"/>
    <mergeCell ref="B10:C10"/>
    <mergeCell ref="D10:E10"/>
    <mergeCell ref="B37:C37"/>
    <mergeCell ref="D37:E37"/>
    <mergeCell ref="B41:C41"/>
    <mergeCell ref="D41:E41"/>
    <mergeCell ref="B26:C26"/>
    <mergeCell ref="D26:E26"/>
    <mergeCell ref="B36:C36"/>
    <mergeCell ref="D36:E36"/>
    <mergeCell ref="B23:C23"/>
    <mergeCell ref="D23:E23"/>
    <mergeCell ref="B25:C25"/>
    <mergeCell ref="D25:E25"/>
    <mergeCell ref="B38:C38"/>
    <mergeCell ref="D38:E38"/>
    <mergeCell ref="B35:C35"/>
    <mergeCell ref="D35:E35"/>
    <mergeCell ref="B40:C40"/>
    <mergeCell ref="D40:E40"/>
    <mergeCell ref="B39:C39"/>
    <mergeCell ref="D39:E39"/>
    <mergeCell ref="D42:E42"/>
    <mergeCell ref="D45:E45"/>
    <mergeCell ref="D46:E46"/>
    <mergeCell ref="D47:E47"/>
    <mergeCell ref="D60:E60"/>
    <mergeCell ref="D53:E53"/>
    <mergeCell ref="D54:E54"/>
    <mergeCell ref="D55:E55"/>
    <mergeCell ref="D56:E56"/>
    <mergeCell ref="D58:E58"/>
    <mergeCell ref="D50:E50"/>
    <mergeCell ref="B27:C27"/>
    <mergeCell ref="B30:C30"/>
    <mergeCell ref="B31:C31"/>
    <mergeCell ref="B32:C32"/>
    <mergeCell ref="D27:E27"/>
    <mergeCell ref="D30:E30"/>
    <mergeCell ref="D31:E31"/>
    <mergeCell ref="D32:E32"/>
    <mergeCell ref="B28:C28"/>
    <mergeCell ref="B29:C29"/>
    <mergeCell ref="D28:E28"/>
    <mergeCell ref="D29:E29"/>
    <mergeCell ref="D63:E63"/>
    <mergeCell ref="D64:E64"/>
    <mergeCell ref="B54:C54"/>
    <mergeCell ref="B53:C53"/>
    <mergeCell ref="B55:C55"/>
    <mergeCell ref="B56:C56"/>
    <mergeCell ref="B57:C57"/>
    <mergeCell ref="B43:C43"/>
    <mergeCell ref="B44:C44"/>
    <mergeCell ref="D43:E43"/>
    <mergeCell ref="D44:E44"/>
    <mergeCell ref="B52:C52"/>
    <mergeCell ref="D52:E52"/>
    <mergeCell ref="D61:E61"/>
    <mergeCell ref="D62:E62"/>
    <mergeCell ref="D57:E57"/>
    <mergeCell ref="B62:C62"/>
    <mergeCell ref="B60:C60"/>
    <mergeCell ref="B61:C61"/>
    <mergeCell ref="B50:C50"/>
  </mergeCells>
  <phoneticPr fontId="4" type="noConversion"/>
  <pageMargins left="0.75000000000000011" right="0.75000000000000011" top="1" bottom="1" header="0.5" footer="0.5"/>
  <pageSetup paperSize="8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Cassie Dunstan</dc:creator>
  <cp:lastModifiedBy>Michael Greaves</cp:lastModifiedBy>
  <cp:lastPrinted>2015-09-30T03:49:15Z</cp:lastPrinted>
  <dcterms:created xsi:type="dcterms:W3CDTF">2015-09-27T20:00:14Z</dcterms:created>
  <dcterms:modified xsi:type="dcterms:W3CDTF">2015-10-02T01:29:30Z</dcterms:modified>
</cp:coreProperties>
</file>