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8385" tabRatio="660"/>
  </bookViews>
  <sheets>
    <sheet name="Points Sheet" sheetId="3" r:id="rId1"/>
    <sheet name="TT" sheetId="17" r:id="rId2"/>
  </sheets>
  <definedNames>
    <definedName name="_xlnm._FilterDatabase" localSheetId="0" hidden="1">'Points Sheet'!$B$4:$J$119</definedName>
    <definedName name="_xlnm.Print_Area" localSheetId="0">'Points Sheet'!$A$1:$J$119</definedName>
    <definedName name="_xlnm.Print_Titles" localSheetId="0">'Points Sheet'!$1:$4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3" l="1"/>
  <c r="J51" i="3"/>
  <c r="J50" i="3"/>
  <c r="J49" i="3"/>
  <c r="J108" i="3"/>
  <c r="J29" i="3"/>
  <c r="E35" i="17"/>
  <c r="J5" i="3" l="1"/>
  <c r="E3" i="17"/>
  <c r="E5" i="17"/>
  <c r="E6" i="17"/>
  <c r="E7" i="17"/>
  <c r="E8" i="17"/>
  <c r="E9" i="17"/>
  <c r="E10" i="17"/>
  <c r="E11" i="17"/>
  <c r="E12" i="17"/>
  <c r="E13" i="17"/>
  <c r="E15" i="17"/>
  <c r="E14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4" i="17"/>
  <c r="J110" i="3" l="1"/>
  <c r="J109" i="3"/>
  <c r="J93" i="3"/>
  <c r="J92" i="3"/>
  <c r="J79" i="3"/>
  <c r="J78" i="3"/>
  <c r="J77" i="3"/>
  <c r="J76" i="3"/>
  <c r="J75" i="3"/>
  <c r="J74" i="3"/>
  <c r="J73" i="3"/>
  <c r="J60" i="3"/>
  <c r="J58" i="3"/>
  <c r="J57" i="3"/>
  <c r="J56" i="3"/>
  <c r="J55" i="3"/>
  <c r="J54" i="3"/>
  <c r="J53" i="3"/>
  <c r="J33" i="3"/>
  <c r="J32" i="3"/>
  <c r="J31" i="3"/>
  <c r="J30" i="3"/>
  <c r="J28" i="3"/>
  <c r="J27" i="3"/>
  <c r="J26" i="3"/>
  <c r="J25" i="3"/>
  <c r="J24" i="3"/>
  <c r="J23" i="3"/>
  <c r="J8" i="3"/>
  <c r="J6" i="3"/>
  <c r="D106" i="3" l="1"/>
  <c r="D105" i="3"/>
  <c r="D104" i="3"/>
  <c r="J104" i="3" l="1"/>
  <c r="J105" i="3"/>
  <c r="J106" i="3"/>
  <c r="D114" i="3"/>
  <c r="D113" i="3"/>
  <c r="D112" i="3"/>
  <c r="D111" i="3"/>
  <c r="D107" i="3"/>
  <c r="D103" i="3"/>
  <c r="D102" i="3"/>
  <c r="D101" i="3"/>
  <c r="D100" i="3"/>
  <c r="D99" i="3"/>
  <c r="D98" i="3"/>
  <c r="D97" i="3"/>
  <c r="D94" i="3"/>
  <c r="D96" i="3"/>
  <c r="D95" i="3"/>
  <c r="D91" i="3"/>
  <c r="D90" i="3"/>
  <c r="D89" i="3"/>
  <c r="D88" i="3"/>
  <c r="D87" i="3"/>
  <c r="D86" i="3"/>
  <c r="D81" i="3"/>
  <c r="D85" i="3"/>
  <c r="D84" i="3"/>
  <c r="D72" i="3"/>
  <c r="D83" i="3"/>
  <c r="D82" i="3"/>
  <c r="D80" i="3"/>
  <c r="D71" i="3"/>
  <c r="D70" i="3"/>
  <c r="D69" i="3"/>
  <c r="D68" i="3"/>
  <c r="D67" i="3"/>
  <c r="D66" i="3"/>
  <c r="D65" i="3"/>
  <c r="D64" i="3"/>
  <c r="D63" i="3"/>
  <c r="D59" i="3"/>
  <c r="D62" i="3"/>
  <c r="D61" i="3"/>
  <c r="D48" i="3"/>
  <c r="D47" i="3"/>
  <c r="D46" i="3"/>
  <c r="D45" i="3"/>
  <c r="D44" i="3"/>
  <c r="D43" i="3"/>
  <c r="D42" i="3"/>
  <c r="D41" i="3"/>
  <c r="D40" i="3"/>
  <c r="D39" i="3"/>
  <c r="D38" i="3"/>
  <c r="D36" i="3"/>
  <c r="D35" i="3"/>
  <c r="D34" i="3"/>
  <c r="D22" i="3"/>
  <c r="D21" i="3"/>
  <c r="D20" i="3"/>
  <c r="D19" i="3"/>
  <c r="D18" i="3"/>
  <c r="D17" i="3"/>
  <c r="D16" i="3"/>
  <c r="D15" i="3"/>
  <c r="D14" i="3"/>
  <c r="D13" i="3"/>
  <c r="D12" i="3"/>
  <c r="D119" i="3" l="1"/>
  <c r="D118" i="3"/>
  <c r="D117" i="3"/>
  <c r="D116" i="3"/>
  <c r="D115" i="3"/>
  <c r="D11" i="3"/>
  <c r="D7" i="3"/>
  <c r="D37" i="3"/>
  <c r="D10" i="3"/>
  <c r="D9" i="3"/>
  <c r="A104" i="3" l="1"/>
  <c r="A117" i="3" l="1"/>
  <c r="A103" i="3" l="1"/>
  <c r="A114" i="3"/>
  <c r="A102" i="3"/>
  <c r="A101" i="3"/>
  <c r="A42" i="3"/>
  <c r="A112" i="3" l="1"/>
  <c r="A40" i="3" l="1"/>
  <c r="A61" i="3" l="1"/>
  <c r="A100" i="3" l="1"/>
  <c r="A111" i="3"/>
  <c r="A80" i="3"/>
  <c r="A41" i="3"/>
  <c r="A43" i="3"/>
  <c r="A44" i="3"/>
  <c r="A13" i="3"/>
  <c r="A19" i="3"/>
  <c r="A81" i="3" l="1"/>
  <c r="A105" i="3"/>
  <c r="A87" i="3"/>
  <c r="A115" i="3"/>
  <c r="A14" i="3"/>
  <c r="A46" i="3"/>
  <c r="A65" i="3"/>
  <c r="A63" i="3"/>
  <c r="A9" i="3"/>
  <c r="A96" i="3"/>
  <c r="A98" i="3"/>
  <c r="A97" i="3"/>
  <c r="A17" i="3"/>
  <c r="A16" i="3"/>
  <c r="A18" i="3"/>
  <c r="A95" i="3"/>
  <c r="A84" i="3"/>
  <c r="A85" i="3" s="1"/>
  <c r="A86" i="3" s="1"/>
  <c r="A45" i="3"/>
  <c r="A82" i="3"/>
  <c r="A10" i="3"/>
  <c r="A15" i="3"/>
  <c r="A67" i="3"/>
  <c r="A99" i="3"/>
  <c r="A38" i="3"/>
  <c r="A66" i="3"/>
  <c r="A64" i="3"/>
  <c r="A119" i="3"/>
  <c r="A113" i="3"/>
  <c r="A47" i="3"/>
  <c r="A106" i="3"/>
  <c r="A116" i="3"/>
  <c r="A91" i="3"/>
  <c r="A90" i="3"/>
  <c r="A59" i="3"/>
  <c r="A35" i="3"/>
  <c r="A39" i="3"/>
  <c r="A11" i="3"/>
  <c r="A12" i="3"/>
  <c r="A89" i="3"/>
  <c r="A94" i="3"/>
  <c r="A68" i="3"/>
  <c r="A69" i="3" s="1"/>
  <c r="A83" i="3"/>
  <c r="A48" i="3" s="1"/>
  <c r="A34" i="3" l="1"/>
  <c r="A36" i="3"/>
  <c r="A37" i="3"/>
  <c r="A62" i="3"/>
  <c r="A7" i="3"/>
  <c r="A118" i="3"/>
  <c r="A20" i="3" l="1"/>
  <c r="A21" i="3"/>
  <c r="A22" i="3" s="1"/>
  <c r="A88" i="3" l="1"/>
  <c r="A70" i="3"/>
  <c r="A71" i="3" s="1"/>
  <c r="A72" i="3"/>
  <c r="A107" i="3" l="1"/>
  <c r="J91" i="3" l="1"/>
  <c r="J107" i="3"/>
  <c r="J65" i="3"/>
  <c r="J82" i="3"/>
  <c r="J66" i="3"/>
  <c r="J39" i="3"/>
  <c r="J63" i="3"/>
  <c r="J15" i="3"/>
  <c r="J72" i="3"/>
  <c r="J11" i="3"/>
  <c r="J10" i="3"/>
  <c r="J86" i="3"/>
  <c r="J17" i="3"/>
  <c r="J62" i="3"/>
  <c r="J96" i="3"/>
  <c r="J112" i="3"/>
  <c r="J119" i="3"/>
  <c r="J71" i="3"/>
  <c r="J95" i="3"/>
  <c r="J21" i="3"/>
  <c r="J47" i="3"/>
  <c r="J87" i="3"/>
  <c r="J83" i="3"/>
  <c r="J69" i="3"/>
  <c r="J85" i="3"/>
  <c r="J97" i="3"/>
  <c r="J44" i="3"/>
  <c r="J40" i="3"/>
  <c r="J9" i="3"/>
  <c r="J94" i="3"/>
  <c r="J84" i="3"/>
  <c r="J41" i="3"/>
  <c r="J13" i="3"/>
  <c r="J34" i="3"/>
  <c r="J43" i="3"/>
  <c r="J12" i="3"/>
  <c r="J113" i="3"/>
  <c r="J117" i="3"/>
  <c r="J38" i="3"/>
  <c r="J7" i="3"/>
  <c r="J89" i="3"/>
  <c r="J70" i="3"/>
  <c r="J98" i="3"/>
  <c r="J19" i="3"/>
  <c r="J22" i="3"/>
  <c r="J90" i="3"/>
  <c r="J35" i="3"/>
  <c r="J46" i="3"/>
  <c r="J20" i="3"/>
  <c r="J59" i="3"/>
  <c r="J88" i="3"/>
  <c r="J64" i="3"/>
  <c r="J99" i="3"/>
  <c r="J115" i="3"/>
  <c r="J45" i="3"/>
  <c r="J111" i="3"/>
  <c r="J61" i="3"/>
  <c r="J37" i="3"/>
  <c r="J118" i="3"/>
  <c r="J81" i="3"/>
  <c r="J36" i="3"/>
  <c r="J42" i="3"/>
  <c r="J68" i="3"/>
  <c r="J114" i="3"/>
  <c r="J100" i="3"/>
  <c r="J18" i="3"/>
  <c r="J101" i="3"/>
  <c r="J102" i="3"/>
  <c r="J116" i="3"/>
  <c r="J16" i="3"/>
  <c r="J67" i="3"/>
  <c r="J80" i="3"/>
  <c r="J48" i="3"/>
  <c r="J103" i="3"/>
  <c r="J14" i="3"/>
  <c r="D23" i="3"/>
</calcChain>
</file>

<file path=xl/comments1.xml><?xml version="1.0" encoding="utf-8"?>
<comments xmlns="http://schemas.openxmlformats.org/spreadsheetml/2006/main">
  <authors>
    <author>Mark Adamson</author>
  </authors>
  <commentList>
    <comment ref="A5" authorId="0">
      <text>
        <r>
          <rPr>
            <sz val="9"/>
            <color indexed="81"/>
            <rFont val="Tahoma"/>
            <family val="2"/>
          </rPr>
          <t>First place for each Category</t>
        </r>
      </text>
    </comment>
  </commentList>
</comments>
</file>

<file path=xl/sharedStrings.xml><?xml version="1.0" encoding="utf-8"?>
<sst xmlns="http://schemas.openxmlformats.org/spreadsheetml/2006/main" count="253" uniqueCount="111">
  <si>
    <t>Name</t>
  </si>
  <si>
    <t>R1</t>
  </si>
  <si>
    <t>R3</t>
  </si>
  <si>
    <t>Pip Thomson</t>
  </si>
  <si>
    <t>Phil Te Tana</t>
  </si>
  <si>
    <t>David Smith</t>
  </si>
  <si>
    <t>Warren Biggs</t>
  </si>
  <si>
    <t>Jnr</t>
  </si>
  <si>
    <t>Charlie Claridge</t>
  </si>
  <si>
    <t>Category</t>
  </si>
  <si>
    <t>Cat 2</t>
  </si>
  <si>
    <t>Cat 4</t>
  </si>
  <si>
    <t>Cat 5</t>
  </si>
  <si>
    <t>Cat 1</t>
  </si>
  <si>
    <t>Cat 3</t>
  </si>
  <si>
    <t>Category Place</t>
  </si>
  <si>
    <t>Race #</t>
  </si>
  <si>
    <t>Rachel Harris</t>
  </si>
  <si>
    <t>R9</t>
  </si>
  <si>
    <t>R10</t>
  </si>
  <si>
    <t>Kyle Gouchy</t>
  </si>
  <si>
    <t>Sian Remon</t>
  </si>
  <si>
    <t>Anthony Rowcroft</t>
  </si>
  <si>
    <t>Quin Latta</t>
  </si>
  <si>
    <t>Gavin Hartley</t>
  </si>
  <si>
    <t>Natalie Hutchens</t>
  </si>
  <si>
    <t>Rebecca Walker</t>
  </si>
  <si>
    <t>Anna Trendall</t>
  </si>
  <si>
    <t>Tim Chapman</t>
  </si>
  <si>
    <t>Greg Hall</t>
  </si>
  <si>
    <t>Geoff Keogh</t>
  </si>
  <si>
    <t>Craig Joe</t>
  </si>
  <si>
    <t>Owen Clements</t>
  </si>
  <si>
    <t>Total</t>
  </si>
  <si>
    <t>Will Baron</t>
  </si>
  <si>
    <t>Jacob Wadsworth</t>
  </si>
  <si>
    <t>Thirza Smith</t>
  </si>
  <si>
    <t>Sarah Ford</t>
  </si>
  <si>
    <t>Lucy Sansom</t>
  </si>
  <si>
    <t>Lucia Vincent</t>
  </si>
  <si>
    <t>Lily Smart</t>
  </si>
  <si>
    <t>Erin Ford</t>
  </si>
  <si>
    <t>Ray Lucas</t>
  </si>
  <si>
    <t>Greg Kerr</t>
  </si>
  <si>
    <t>David Stott</t>
  </si>
  <si>
    <t>Brendan Ward</t>
  </si>
  <si>
    <t>Becky Kerr</t>
  </si>
  <si>
    <t>Pablo Paulsen</t>
  </si>
  <si>
    <t>Ken Thomas</t>
  </si>
  <si>
    <t>Jack Divers</t>
  </si>
  <si>
    <t>Hugh Fry</t>
  </si>
  <si>
    <t>Chris Ford</t>
  </si>
  <si>
    <t>Wayne Boss</t>
  </si>
  <si>
    <t>Tristan Claridge</t>
  </si>
  <si>
    <t>Todd Redpath</t>
  </si>
  <si>
    <t>Stew Thomas</t>
  </si>
  <si>
    <t>Richard Hilliard</t>
  </si>
  <si>
    <t>Phil Turnwald</t>
  </si>
  <si>
    <t>Paul Cardno</t>
  </si>
  <si>
    <t>Michael Greaves</t>
  </si>
  <si>
    <t>Matt Sumner</t>
  </si>
  <si>
    <t>Kan Kaneko</t>
  </si>
  <si>
    <t>David Thomson</t>
  </si>
  <si>
    <t>Carl Haddon</t>
  </si>
  <si>
    <t>Callum Wardell</t>
  </si>
  <si>
    <t>Simon Kennedy</t>
  </si>
  <si>
    <t>Paul Gough</t>
  </si>
  <si>
    <t>Louis Harris</t>
  </si>
  <si>
    <t>Kees Duyvestyn</t>
  </si>
  <si>
    <t>Jake Jackson-Grammer</t>
  </si>
  <si>
    <t>Ella Harris</t>
  </si>
  <si>
    <t>Colleen Gulick</t>
  </si>
  <si>
    <t>Alex Dodds</t>
  </si>
  <si>
    <t>R2</t>
  </si>
  <si>
    <t>Anthony Garvey</t>
  </si>
  <si>
    <t>Brendon Hastie</t>
  </si>
  <si>
    <t>Stewart Thomas</t>
  </si>
  <si>
    <t>Kristina Aluzaite</t>
  </si>
  <si>
    <t>New Larkins</t>
  </si>
  <si>
    <t>Jerome Wigger</t>
  </si>
  <si>
    <t>Brent Horton</t>
  </si>
  <si>
    <t>Ioan Fuller</t>
  </si>
  <si>
    <t>Benjamin Lewis</t>
  </si>
  <si>
    <t>Midway Motors Tour</t>
  </si>
  <si>
    <t>Gage Okane</t>
  </si>
  <si>
    <t>Hunter Gough</t>
  </si>
  <si>
    <t>Jaz McLeod</t>
  </si>
  <si>
    <t>Madeleine Gough</t>
  </si>
  <si>
    <t xml:space="preserve">Colin Horton </t>
  </si>
  <si>
    <t>Marshall Erwood</t>
  </si>
  <si>
    <t>Colin Horton</t>
  </si>
  <si>
    <t>Madeliene Gough</t>
  </si>
  <si>
    <t>Brendon Ward</t>
  </si>
  <si>
    <t>Jack McLeod</t>
  </si>
  <si>
    <t>Start Time</t>
  </si>
  <si>
    <t>Finish Time</t>
  </si>
  <si>
    <t>Actual Time</t>
  </si>
  <si>
    <t>Steve Fish</t>
  </si>
  <si>
    <t>Jonathon Fish</t>
  </si>
  <si>
    <t>Tim Maroon</t>
  </si>
  <si>
    <t>Kees Duyvestan</t>
  </si>
  <si>
    <t>Stephen Fish</t>
  </si>
  <si>
    <t>Jonathan Fish</t>
  </si>
  <si>
    <t>Jazz McLeod</t>
  </si>
  <si>
    <t>Ist</t>
  </si>
  <si>
    <t>DNS</t>
  </si>
  <si>
    <t>OCT 29TH 2017</t>
  </si>
  <si>
    <t>1st</t>
  </si>
  <si>
    <t>1ST in CAT</t>
  </si>
  <si>
    <t>Gage O'Kane</t>
  </si>
  <si>
    <t>Stage 3: 4km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</si>
</sst>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4" fillId="9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45" fontId="0" fillId="0" borderId="1" xfId="0" applyNumberFormat="1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21" fontId="0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8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076324" cy="702368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2" b="17725"/>
        <a:stretch/>
      </xdr:blipFill>
      <xdr:spPr>
        <a:xfrm>
          <a:off x="1" y="1"/>
          <a:ext cx="1076324" cy="702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filterMode="1">
    <pageSetUpPr fitToPage="1"/>
  </sheetPr>
  <dimension ref="A1:K120"/>
  <sheetViews>
    <sheetView showZeros="0" tabSelected="1" zoomScale="85" zoomScaleNormal="85" zoomScaleSheetLayoutView="100" workbookViewId="0">
      <pane xSplit="4" ySplit="4" topLeftCell="E5" activePane="bottomRight" state="frozen"/>
      <selection pane="topRight" activeCell="J1" sqref="J1"/>
      <selection pane="bottomLeft" activeCell="A5" sqref="A5"/>
      <selection pane="bottomRight" activeCell="M76" sqref="M76"/>
    </sheetView>
  </sheetViews>
  <sheetFormatPr defaultColWidth="8.85546875" defaultRowHeight="12.75" x14ac:dyDescent="0.25"/>
  <cols>
    <col min="1" max="2" width="8.85546875" style="4"/>
    <col min="3" max="3" width="25.140625" style="10" customWidth="1"/>
    <col min="4" max="4" width="8.85546875" style="11" customWidth="1"/>
    <col min="5" max="5" width="10.85546875" style="11" customWidth="1"/>
    <col min="6" max="6" width="12" style="11" customWidth="1"/>
    <col min="7" max="7" width="11" style="11" customWidth="1"/>
    <col min="8" max="9" width="10.5703125" style="11" hidden="1" customWidth="1"/>
    <col min="10" max="10" width="10.5703125" style="11" customWidth="1"/>
    <col min="11" max="16384" width="8.85546875" style="4"/>
  </cols>
  <sheetData>
    <row r="1" spans="1:11" s="3" customFormat="1" ht="26.25" x14ac:dyDescent="0.25">
      <c r="C1" s="75" t="s">
        <v>83</v>
      </c>
      <c r="D1" s="75"/>
      <c r="E1" s="75"/>
      <c r="F1" s="75"/>
      <c r="G1" s="75"/>
      <c r="H1" s="75"/>
      <c r="I1" s="75"/>
      <c r="J1" s="2"/>
    </row>
    <row r="2" spans="1:11" ht="34.5" customHeight="1" thickBot="1" x14ac:dyDescent="0.3">
      <c r="C2" s="63" t="s">
        <v>106</v>
      </c>
      <c r="J2" s="23"/>
    </row>
    <row r="3" spans="1:11" ht="13.5" hidden="1" thickBot="1" x14ac:dyDescent="0.3">
      <c r="B3" s="11">
        <v>1</v>
      </c>
      <c r="J3" s="11">
        <v>4</v>
      </c>
    </row>
    <row r="4" spans="1:11" ht="26.25" thickBot="1" x14ac:dyDescent="0.3">
      <c r="A4" s="15" t="s">
        <v>15</v>
      </c>
      <c r="B4" s="15" t="s">
        <v>9</v>
      </c>
      <c r="C4" s="16" t="s">
        <v>0</v>
      </c>
      <c r="D4" s="17" t="s">
        <v>16</v>
      </c>
      <c r="E4" s="18" t="s">
        <v>1</v>
      </c>
      <c r="F4" s="18" t="s">
        <v>73</v>
      </c>
      <c r="G4" s="18" t="s">
        <v>2</v>
      </c>
      <c r="H4" s="18" t="s">
        <v>18</v>
      </c>
      <c r="I4" s="18" t="s">
        <v>19</v>
      </c>
      <c r="J4" s="24" t="s">
        <v>33</v>
      </c>
      <c r="K4" s="64" t="s">
        <v>108</v>
      </c>
    </row>
    <row r="5" spans="1:11" ht="15.75" thickBot="1" x14ac:dyDescent="0.3">
      <c r="A5" s="19"/>
      <c r="B5" s="30" t="s">
        <v>13</v>
      </c>
      <c r="C5" s="6" t="s">
        <v>66</v>
      </c>
      <c r="D5" s="1">
        <v>0</v>
      </c>
      <c r="E5" s="25">
        <v>3</v>
      </c>
      <c r="F5" s="25">
        <v>2</v>
      </c>
      <c r="G5" s="25">
        <v>3</v>
      </c>
      <c r="H5" s="25"/>
      <c r="I5" s="25"/>
      <c r="J5" s="26">
        <f>SUM(E5:G5)</f>
        <v>8</v>
      </c>
    </row>
    <row r="6" spans="1:11" ht="15.75" thickBot="1" x14ac:dyDescent="0.3">
      <c r="A6" s="19"/>
      <c r="B6" s="12" t="s">
        <v>13</v>
      </c>
      <c r="C6" s="6" t="s">
        <v>81</v>
      </c>
      <c r="D6" s="1">
        <v>0</v>
      </c>
      <c r="E6" s="25">
        <v>1</v>
      </c>
      <c r="F6" s="25">
        <v>1</v>
      </c>
      <c r="G6" s="25">
        <v>1</v>
      </c>
      <c r="H6" s="25"/>
      <c r="I6" s="25"/>
      <c r="J6" s="66">
        <f>SUM(E6:G6)</f>
        <v>3</v>
      </c>
      <c r="K6" s="65" t="s">
        <v>104</v>
      </c>
    </row>
    <row r="7" spans="1:11" ht="15.75" hidden="1" thickBot="1" x14ac:dyDescent="0.3">
      <c r="A7" s="20" t="e">
        <f>IF(#REF!="Yes",#REF!+1,0)</f>
        <v>#REF!</v>
      </c>
      <c r="B7" s="12" t="s">
        <v>13</v>
      </c>
      <c r="C7" s="6" t="s">
        <v>30</v>
      </c>
      <c r="D7" s="1" t="e">
        <f>IF(ISBLANK(#REF!)=TRUE,0,#REF!)</f>
        <v>#REF!</v>
      </c>
      <c r="E7" s="25"/>
      <c r="F7" s="25"/>
      <c r="G7" s="25"/>
      <c r="H7" s="25"/>
      <c r="I7" s="25"/>
      <c r="J7" s="26" t="e">
        <f>SUM(#REF!)</f>
        <v>#REF!</v>
      </c>
    </row>
    <row r="8" spans="1:11" ht="15.75" thickBot="1" x14ac:dyDescent="0.3">
      <c r="A8" s="19"/>
      <c r="B8" s="12" t="s">
        <v>13</v>
      </c>
      <c r="C8" s="6" t="s">
        <v>100</v>
      </c>
      <c r="D8" s="1">
        <v>0</v>
      </c>
      <c r="E8" s="25">
        <v>2</v>
      </c>
      <c r="F8" s="25">
        <v>3</v>
      </c>
      <c r="G8" s="25">
        <v>2</v>
      </c>
      <c r="H8" s="25"/>
      <c r="I8" s="25"/>
      <c r="J8" s="26">
        <f>SUM(E8:G8)</f>
        <v>7</v>
      </c>
      <c r="K8" s="3"/>
    </row>
    <row r="9" spans="1:11" ht="15.75" hidden="1" thickBot="1" x14ac:dyDescent="0.3">
      <c r="A9" s="20" t="e">
        <f>IF(#REF!="Yes",#REF!+1,0)</f>
        <v>#REF!</v>
      </c>
      <c r="B9" s="12" t="s">
        <v>13</v>
      </c>
      <c r="C9" s="6" t="s">
        <v>72</v>
      </c>
      <c r="D9" s="1" t="e">
        <f>IF(ISBLANK(#REF!)=TRUE,0,#REF!)</f>
        <v>#REF!</v>
      </c>
      <c r="E9" s="25"/>
      <c r="F9" s="25"/>
      <c r="G9" s="25"/>
      <c r="H9" s="25"/>
      <c r="I9" s="25"/>
      <c r="J9" s="26" t="e">
        <f>SUM(#REF!)</f>
        <v>#REF!</v>
      </c>
    </row>
    <row r="10" spans="1:11" ht="15.75" hidden="1" thickBot="1" x14ac:dyDescent="0.3">
      <c r="A10" s="20" t="e">
        <f>IF(#REF!="Yes",A9+1,0)</f>
        <v>#REF!</v>
      </c>
      <c r="B10" s="12" t="s">
        <v>13</v>
      </c>
      <c r="C10" s="6" t="s">
        <v>75</v>
      </c>
      <c r="D10" s="1" t="e">
        <f>IF(ISBLANK(#REF!)=TRUE,0,#REF!)</f>
        <v>#REF!</v>
      </c>
      <c r="E10" s="25"/>
      <c r="F10" s="25"/>
      <c r="G10" s="25"/>
      <c r="H10" s="25"/>
      <c r="I10" s="25"/>
      <c r="J10" s="26" t="e">
        <f>SUM(#REF!)</f>
        <v>#REF!</v>
      </c>
    </row>
    <row r="11" spans="1:11" ht="15.75" hidden="1" thickBot="1" x14ac:dyDescent="0.3">
      <c r="A11" s="20" t="e">
        <f>IF(#REF!="Yes",A10+1,0)</f>
        <v>#REF!</v>
      </c>
      <c r="B11" s="12" t="s">
        <v>13</v>
      </c>
      <c r="C11" s="6" t="s">
        <v>69</v>
      </c>
      <c r="D11" s="1" t="e">
        <f>IF(ISBLANK(#REF!)=TRUE,0,#REF!)</f>
        <v>#REF!</v>
      </c>
      <c r="E11" s="25"/>
      <c r="F11" s="25"/>
      <c r="G11" s="25"/>
      <c r="H11" s="25"/>
      <c r="I11" s="25"/>
      <c r="J11" s="26" t="e">
        <f>SUM(#REF!)</f>
        <v>#REF!</v>
      </c>
    </row>
    <row r="12" spans="1:11" ht="15.75" hidden="1" thickBot="1" x14ac:dyDescent="0.3">
      <c r="A12" s="20" t="e">
        <f>IF(#REF!="Yes",A11+1,0)</f>
        <v>#REF!</v>
      </c>
      <c r="B12" s="12" t="s">
        <v>13</v>
      </c>
      <c r="C12" s="6" t="s">
        <v>65</v>
      </c>
      <c r="D12" s="1" t="e">
        <f>IF(ISBLANK(#REF!)=TRUE,0,#REF!)</f>
        <v>#REF!</v>
      </c>
      <c r="E12" s="25"/>
      <c r="F12" s="25"/>
      <c r="G12" s="31"/>
      <c r="H12" s="25"/>
      <c r="I12" s="25"/>
      <c r="J12" s="26" t="e">
        <f>SUM(#REF!)</f>
        <v>#REF!</v>
      </c>
    </row>
    <row r="13" spans="1:11" ht="15.75" hidden="1" thickBot="1" x14ac:dyDescent="0.3">
      <c r="A13" s="20" t="e">
        <f>IF(#REF!="Yes",#REF!+1,0)</f>
        <v>#REF!</v>
      </c>
      <c r="B13" s="12" t="s">
        <v>13</v>
      </c>
      <c r="C13" s="6" t="s">
        <v>28</v>
      </c>
      <c r="D13" s="1" t="e">
        <f>IF(ISBLANK(#REF!)=TRUE,0,#REF!)</f>
        <v>#REF!</v>
      </c>
      <c r="E13" s="25"/>
      <c r="F13" s="25"/>
      <c r="G13" s="25"/>
      <c r="H13" s="25"/>
      <c r="I13" s="25"/>
      <c r="J13" s="26" t="e">
        <f>SUM(#REF!)</f>
        <v>#REF!</v>
      </c>
    </row>
    <row r="14" spans="1:11" ht="15.75" hidden="1" thickBot="1" x14ac:dyDescent="0.3">
      <c r="A14" s="20" t="e">
        <f>IF(#REF!="Yes",A8+1,0)</f>
        <v>#REF!</v>
      </c>
      <c r="B14" s="12" t="s">
        <v>13</v>
      </c>
      <c r="C14" s="6"/>
      <c r="D14" s="1" t="e">
        <f>IF(ISBLANK(#REF!)=TRUE,0,#REF!)</f>
        <v>#REF!</v>
      </c>
      <c r="E14" s="25"/>
      <c r="F14" s="25"/>
      <c r="G14" s="25"/>
      <c r="H14" s="25"/>
      <c r="I14" s="25"/>
      <c r="J14" s="26" t="e">
        <f>SUM(#REF!)</f>
        <v>#REF!</v>
      </c>
    </row>
    <row r="15" spans="1:11" ht="15.75" hidden="1" thickBot="1" x14ac:dyDescent="0.3">
      <c r="A15" s="20" t="e">
        <f>IF(#REF!="Yes",#REF!+1,0)</f>
        <v>#REF!</v>
      </c>
      <c r="B15" s="12" t="s">
        <v>13</v>
      </c>
      <c r="C15" s="6"/>
      <c r="D15" s="1" t="e">
        <f>IF(ISBLANK(#REF!)=TRUE,0,#REF!)</f>
        <v>#REF!</v>
      </c>
      <c r="E15" s="25"/>
      <c r="F15" s="25"/>
      <c r="G15" s="25"/>
      <c r="H15" s="25"/>
      <c r="I15" s="25"/>
      <c r="J15" s="26" t="e">
        <f>SUM(#REF!)</f>
        <v>#REF!</v>
      </c>
    </row>
    <row r="16" spans="1:11" ht="15.75" hidden="1" thickBot="1" x14ac:dyDescent="0.3">
      <c r="A16" s="20" t="e">
        <f>IF(#REF!="Yes",A9+1,0)</f>
        <v>#REF!</v>
      </c>
      <c r="B16" s="12" t="s">
        <v>13</v>
      </c>
      <c r="C16" s="6"/>
      <c r="D16" s="1" t="e">
        <f>IF(ISBLANK(#REF!)=TRUE,0,#REF!)</f>
        <v>#REF!</v>
      </c>
      <c r="E16" s="25"/>
      <c r="F16" s="25"/>
      <c r="G16" s="25"/>
      <c r="H16" s="25"/>
      <c r="I16" s="25"/>
      <c r="J16" s="26" t="e">
        <f>SUM(#REF!)</f>
        <v>#REF!</v>
      </c>
    </row>
    <row r="17" spans="1:11" ht="15.75" hidden="1" thickBot="1" x14ac:dyDescent="0.3">
      <c r="A17" s="20" t="e">
        <f>IF(#REF!="Yes",A10+1,0)</f>
        <v>#REF!</v>
      </c>
      <c r="B17" s="12" t="s">
        <v>13</v>
      </c>
      <c r="C17" s="6"/>
      <c r="D17" s="1" t="e">
        <f>IF(ISBLANK(#REF!)=TRUE,0,#REF!)</f>
        <v>#REF!</v>
      </c>
      <c r="E17" s="25"/>
      <c r="F17" s="25"/>
      <c r="G17" s="25"/>
      <c r="H17" s="25"/>
      <c r="I17" s="25"/>
      <c r="J17" s="26" t="e">
        <f>SUM(#REF!)</f>
        <v>#REF!</v>
      </c>
    </row>
    <row r="18" spans="1:11" ht="15.75" hidden="1" thickBot="1" x14ac:dyDescent="0.3">
      <c r="A18" s="20" t="e">
        <f>IF(#REF!="Yes",A11+1,0)</f>
        <v>#REF!</v>
      </c>
      <c r="B18" s="12" t="s">
        <v>13</v>
      </c>
      <c r="C18" s="6"/>
      <c r="D18" s="1" t="e">
        <f>IF(ISBLANK(#REF!)=TRUE,0,#REF!)</f>
        <v>#REF!</v>
      </c>
      <c r="E18" s="25"/>
      <c r="F18" s="25"/>
      <c r="G18" s="25"/>
      <c r="H18" s="25"/>
      <c r="I18" s="25"/>
      <c r="J18" s="26" t="e">
        <f>SUM(#REF!)</f>
        <v>#REF!</v>
      </c>
    </row>
    <row r="19" spans="1:11" ht="15.75" hidden="1" thickBot="1" x14ac:dyDescent="0.3">
      <c r="A19" s="20" t="e">
        <f>IF(#REF!="Yes",A12+1,0)</f>
        <v>#REF!</v>
      </c>
      <c r="B19" s="12" t="s">
        <v>13</v>
      </c>
      <c r="C19" s="6"/>
      <c r="D19" s="1" t="e">
        <f>IF(ISBLANK(#REF!)=TRUE,0,#REF!)</f>
        <v>#REF!</v>
      </c>
      <c r="E19" s="25"/>
      <c r="F19" s="25"/>
      <c r="G19" s="25"/>
      <c r="H19" s="25"/>
      <c r="I19" s="25"/>
      <c r="J19" s="26" t="e">
        <f>SUM(#REF!)</f>
        <v>#REF!</v>
      </c>
    </row>
    <row r="20" spans="1:11" ht="15.75" hidden="1" thickBot="1" x14ac:dyDescent="0.3">
      <c r="A20" s="20" t="e">
        <f>IF(#REF!="Yes",A19+1,0)</f>
        <v>#REF!</v>
      </c>
      <c r="B20" s="12" t="s">
        <v>13</v>
      </c>
      <c r="C20" s="6"/>
      <c r="D20" s="1" t="e">
        <f>IF(ISBLANK(#REF!)=TRUE,0,#REF!)</f>
        <v>#REF!</v>
      </c>
      <c r="E20" s="25"/>
      <c r="F20" s="25"/>
      <c r="G20" s="25"/>
      <c r="H20" s="25"/>
      <c r="I20" s="25"/>
      <c r="J20" s="26" t="e">
        <f>SUM(#REF!)</f>
        <v>#REF!</v>
      </c>
    </row>
    <row r="21" spans="1:11" ht="15.75" hidden="1" thickBot="1" x14ac:dyDescent="0.3">
      <c r="A21" s="20" t="e">
        <f>IF(#REF!="Yes",A20+1,0)</f>
        <v>#REF!</v>
      </c>
      <c r="B21" s="12" t="s">
        <v>13</v>
      </c>
      <c r="C21" s="6"/>
      <c r="D21" s="1" t="e">
        <f>IF(ISBLANK(#REF!)=TRUE,0,#REF!)</f>
        <v>#REF!</v>
      </c>
      <c r="E21" s="25"/>
      <c r="F21" s="25"/>
      <c r="G21" s="25"/>
      <c r="H21" s="25"/>
      <c r="I21" s="25"/>
      <c r="J21" s="26" t="e">
        <f>SUM(#REF!)</f>
        <v>#REF!</v>
      </c>
    </row>
    <row r="22" spans="1:11" ht="15.75" hidden="1" thickBot="1" x14ac:dyDescent="0.3">
      <c r="A22" s="20" t="e">
        <f>IF(#REF!="Yes",A21+1,0)</f>
        <v>#REF!</v>
      </c>
      <c r="B22" s="12" t="s">
        <v>13</v>
      </c>
      <c r="C22" s="6"/>
      <c r="D22" s="1" t="e">
        <f>IF(ISBLANK(#REF!)=TRUE,0,#REF!)</f>
        <v>#REF!</v>
      </c>
      <c r="E22" s="25"/>
      <c r="F22" s="25"/>
      <c r="G22" s="25"/>
      <c r="H22" s="25"/>
      <c r="I22" s="25"/>
      <c r="J22" s="26" t="e">
        <f>SUM(#REF!)</f>
        <v>#REF!</v>
      </c>
    </row>
    <row r="23" spans="1:11" ht="15.75" thickBot="1" x14ac:dyDescent="0.3">
      <c r="A23" s="19"/>
      <c r="B23" s="40" t="s">
        <v>10</v>
      </c>
      <c r="C23" s="41" t="s">
        <v>63</v>
      </c>
      <c r="D23" s="42">
        <f ca="1">D23:D52</f>
        <v>0</v>
      </c>
      <c r="E23" s="42">
        <v>6</v>
      </c>
      <c r="F23" s="43">
        <v>10</v>
      </c>
      <c r="G23" s="43">
        <v>6</v>
      </c>
      <c r="H23" s="25"/>
      <c r="I23" s="25"/>
      <c r="J23" s="39">
        <f t="shared" ref="J23:J33" si="0">SUM(E23:G23)</f>
        <v>22</v>
      </c>
      <c r="K23" s="3"/>
    </row>
    <row r="24" spans="1:11" ht="15.75" thickBot="1" x14ac:dyDescent="0.3">
      <c r="A24" s="19"/>
      <c r="B24" s="40" t="s">
        <v>10</v>
      </c>
      <c r="C24" s="41" t="s">
        <v>62</v>
      </c>
      <c r="D24" s="42"/>
      <c r="E24" s="42">
        <v>3</v>
      </c>
      <c r="F24" s="43">
        <v>3</v>
      </c>
      <c r="G24" s="43">
        <v>11</v>
      </c>
      <c r="H24" s="25"/>
      <c r="I24" s="25"/>
      <c r="J24" s="39">
        <f t="shared" si="0"/>
        <v>17</v>
      </c>
      <c r="K24" s="3"/>
    </row>
    <row r="25" spans="1:11" ht="15.75" thickBot="1" x14ac:dyDescent="0.3">
      <c r="A25" s="19"/>
      <c r="B25" s="40" t="s">
        <v>10</v>
      </c>
      <c r="C25" s="41" t="s">
        <v>54</v>
      </c>
      <c r="D25" s="42"/>
      <c r="E25" s="42">
        <v>10</v>
      </c>
      <c r="F25" s="43">
        <v>11</v>
      </c>
      <c r="G25" s="43">
        <v>1</v>
      </c>
      <c r="H25" s="25"/>
      <c r="I25" s="25"/>
      <c r="J25" s="39">
        <f t="shared" si="0"/>
        <v>22</v>
      </c>
      <c r="K25" s="3"/>
    </row>
    <row r="26" spans="1:11" ht="15.75" thickBot="1" x14ac:dyDescent="0.3">
      <c r="A26" s="19"/>
      <c r="B26" s="40" t="s">
        <v>10</v>
      </c>
      <c r="C26" s="41" t="s">
        <v>76</v>
      </c>
      <c r="D26" s="42"/>
      <c r="E26" s="42">
        <v>15</v>
      </c>
      <c r="F26" s="62">
        <v>14</v>
      </c>
      <c r="G26" s="43">
        <v>9</v>
      </c>
      <c r="H26" s="25"/>
      <c r="I26" s="25"/>
      <c r="J26" s="39">
        <f t="shared" si="0"/>
        <v>38</v>
      </c>
      <c r="K26" s="3"/>
    </row>
    <row r="27" spans="1:11" ht="15.75" thickBot="1" x14ac:dyDescent="0.3">
      <c r="A27" s="19"/>
      <c r="B27" s="40" t="s">
        <v>10</v>
      </c>
      <c r="C27" s="41" t="s">
        <v>23</v>
      </c>
      <c r="D27" s="42"/>
      <c r="E27" s="42">
        <v>5</v>
      </c>
      <c r="F27" s="43">
        <v>6</v>
      </c>
      <c r="G27" s="43">
        <v>7</v>
      </c>
      <c r="H27" s="25"/>
      <c r="I27" s="25"/>
      <c r="J27" s="39">
        <f t="shared" si="0"/>
        <v>18</v>
      </c>
      <c r="K27" s="3"/>
    </row>
    <row r="28" spans="1:11" ht="15.75" thickBot="1" x14ac:dyDescent="0.3">
      <c r="A28" s="19"/>
      <c r="B28" s="40" t="s">
        <v>10</v>
      </c>
      <c r="C28" s="41" t="s">
        <v>53</v>
      </c>
      <c r="D28" s="42"/>
      <c r="E28" s="42">
        <v>12</v>
      </c>
      <c r="F28" s="43">
        <v>12</v>
      </c>
      <c r="G28" s="43">
        <v>4</v>
      </c>
      <c r="H28" s="25"/>
      <c r="I28" s="25"/>
      <c r="J28" s="39">
        <f t="shared" si="0"/>
        <v>28</v>
      </c>
      <c r="K28" s="3"/>
    </row>
    <row r="29" spans="1:11" ht="15.75" thickBot="1" x14ac:dyDescent="0.3">
      <c r="A29" s="19"/>
      <c r="B29" s="40" t="s">
        <v>10</v>
      </c>
      <c r="C29" s="41" t="s">
        <v>56</v>
      </c>
      <c r="D29" s="42"/>
      <c r="E29" s="42">
        <v>7</v>
      </c>
      <c r="F29" s="43">
        <v>4</v>
      </c>
      <c r="G29" s="43">
        <v>3</v>
      </c>
      <c r="H29" s="25"/>
      <c r="I29" s="25"/>
      <c r="J29" s="39">
        <f t="shared" si="0"/>
        <v>14</v>
      </c>
      <c r="K29" s="3"/>
    </row>
    <row r="30" spans="1:11" ht="15.75" thickBot="1" x14ac:dyDescent="0.3">
      <c r="A30" s="19"/>
      <c r="B30" s="40" t="s">
        <v>10</v>
      </c>
      <c r="C30" s="41" t="s">
        <v>67</v>
      </c>
      <c r="D30" s="42"/>
      <c r="E30" s="42">
        <v>13</v>
      </c>
      <c r="F30" s="43">
        <v>13</v>
      </c>
      <c r="G30" s="43" t="s">
        <v>105</v>
      </c>
      <c r="H30" s="25"/>
      <c r="I30" s="25"/>
      <c r="J30" s="39">
        <f t="shared" si="0"/>
        <v>26</v>
      </c>
      <c r="K30" s="3"/>
    </row>
    <row r="31" spans="1:11" ht="15.75" thickBot="1" x14ac:dyDescent="0.3">
      <c r="A31" s="19"/>
      <c r="B31" s="40" t="s">
        <v>10</v>
      </c>
      <c r="C31" s="41" t="s">
        <v>59</v>
      </c>
      <c r="D31" s="42"/>
      <c r="E31" s="42">
        <v>2</v>
      </c>
      <c r="F31" s="43">
        <v>7</v>
      </c>
      <c r="G31" s="43">
        <v>2</v>
      </c>
      <c r="H31" s="25"/>
      <c r="I31" s="25"/>
      <c r="J31" s="39">
        <f t="shared" si="0"/>
        <v>11</v>
      </c>
      <c r="K31" s="3"/>
    </row>
    <row r="32" spans="1:11" ht="15.75" thickBot="1" x14ac:dyDescent="0.3">
      <c r="A32" s="19"/>
      <c r="B32" s="40" t="s">
        <v>10</v>
      </c>
      <c r="C32" s="41" t="s">
        <v>52</v>
      </c>
      <c r="D32" s="42">
        <v>0</v>
      </c>
      <c r="E32" s="42">
        <v>9</v>
      </c>
      <c r="F32" s="43">
        <v>10</v>
      </c>
      <c r="G32" s="43">
        <v>12</v>
      </c>
      <c r="H32" s="25"/>
      <c r="I32" s="25"/>
      <c r="J32" s="39">
        <f t="shared" si="0"/>
        <v>31</v>
      </c>
      <c r="K32" s="3"/>
    </row>
    <row r="33" spans="1:11" ht="15" x14ac:dyDescent="0.25">
      <c r="A33" s="19"/>
      <c r="B33" s="40" t="s">
        <v>10</v>
      </c>
      <c r="C33" s="41" t="s">
        <v>79</v>
      </c>
      <c r="D33" s="42"/>
      <c r="E33" s="42">
        <v>1</v>
      </c>
      <c r="F33" s="43">
        <v>1</v>
      </c>
      <c r="G33" s="43">
        <v>8</v>
      </c>
      <c r="H33" s="25"/>
      <c r="I33" s="25"/>
      <c r="J33" s="39">
        <f t="shared" si="0"/>
        <v>10</v>
      </c>
      <c r="K33" s="3"/>
    </row>
    <row r="34" spans="1:11" ht="15" hidden="1" x14ac:dyDescent="0.25">
      <c r="A34" s="20" t="e">
        <f>IF(#REF!="Yes",A27+1,0)</f>
        <v>#REF!</v>
      </c>
      <c r="B34" s="12" t="s">
        <v>10</v>
      </c>
      <c r="C34" s="6" t="s">
        <v>74</v>
      </c>
      <c r="D34" s="1" t="e">
        <f>IF(ISBLANK(#REF!)=TRUE,0,#REF!)</f>
        <v>#REF!</v>
      </c>
      <c r="E34" s="1">
        <v>4</v>
      </c>
      <c r="F34" s="25"/>
      <c r="G34" s="25"/>
      <c r="H34" s="25"/>
      <c r="I34" s="25"/>
      <c r="J34" s="26" t="e">
        <f>SUM(#REF!)</f>
        <v>#REF!</v>
      </c>
    </row>
    <row r="35" spans="1:11" ht="15" hidden="1" x14ac:dyDescent="0.25">
      <c r="A35" s="20" t="e">
        <f>IF(#REF!="Yes",A9+1,0)</f>
        <v>#REF!</v>
      </c>
      <c r="B35" s="12" t="s">
        <v>10</v>
      </c>
      <c r="C35" s="6" t="s">
        <v>22</v>
      </c>
      <c r="D35" s="1" t="e">
        <f>IF(ISBLANK(#REF!)=TRUE,0,#REF!)</f>
        <v>#REF!</v>
      </c>
      <c r="E35" s="1">
        <v>8</v>
      </c>
      <c r="F35" s="25"/>
      <c r="G35" s="25"/>
      <c r="H35" s="25"/>
      <c r="I35" s="25"/>
      <c r="J35" s="26" t="e">
        <f>SUM(#REF!)</f>
        <v>#REF!</v>
      </c>
    </row>
    <row r="36" spans="1:11" ht="15" hidden="1" x14ac:dyDescent="0.25">
      <c r="A36" s="20" t="e">
        <f>IF(#REF!="Yes",#REF!+1,0)</f>
        <v>#REF!</v>
      </c>
      <c r="B36" s="12" t="s">
        <v>10</v>
      </c>
      <c r="C36" s="6" t="s">
        <v>64</v>
      </c>
      <c r="D36" s="1" t="e">
        <f>IF(ISBLANK(#REF!)=TRUE,0,#REF!)</f>
        <v>#REF!</v>
      </c>
      <c r="E36" s="1">
        <v>10</v>
      </c>
      <c r="F36" s="25"/>
      <c r="G36" s="25"/>
      <c r="H36" s="25"/>
      <c r="I36" s="25"/>
      <c r="J36" s="26" t="e">
        <f>SUM(#REF!)</f>
        <v>#REF!</v>
      </c>
    </row>
    <row r="37" spans="1:11" ht="15" hidden="1" x14ac:dyDescent="0.25">
      <c r="A37" s="20" t="e">
        <f>IF(#REF!="Yes",#REF!+1,0)</f>
        <v>#REF!</v>
      </c>
      <c r="B37" s="12" t="s">
        <v>10</v>
      </c>
      <c r="C37" s="6" t="s">
        <v>71</v>
      </c>
      <c r="D37" s="1" t="e">
        <f>IF(ISBLANK(#REF!)=TRUE,0,#REF!)</f>
        <v>#REF!</v>
      </c>
      <c r="E37" s="1">
        <v>13</v>
      </c>
      <c r="F37" s="25"/>
      <c r="G37" s="25"/>
      <c r="H37" s="25"/>
      <c r="I37" s="25"/>
      <c r="J37" s="26" t="e">
        <f>SUM(#REF!)</f>
        <v>#REF!</v>
      </c>
    </row>
    <row r="38" spans="1:11" ht="15" hidden="1" x14ac:dyDescent="0.25">
      <c r="A38" s="20" t="e">
        <f>IF(#REF!="Yes",A28+1,0)</f>
        <v>#REF!</v>
      </c>
      <c r="B38" s="12" t="s">
        <v>10</v>
      </c>
      <c r="C38" s="6" t="s">
        <v>61</v>
      </c>
      <c r="D38" s="1" t="e">
        <f>IF(ISBLANK(#REF!)=TRUE,0,#REF!)</f>
        <v>#REF!</v>
      </c>
      <c r="E38" s="25"/>
      <c r="F38" s="25"/>
      <c r="G38" s="31"/>
      <c r="H38" s="25"/>
      <c r="I38" s="25"/>
      <c r="J38" s="26" t="e">
        <f>SUM(#REF!)</f>
        <v>#REF!</v>
      </c>
    </row>
    <row r="39" spans="1:11" ht="15" hidden="1" x14ac:dyDescent="0.25">
      <c r="A39" s="20" t="e">
        <f>IF(#REF!="Yes",A38+1,0)</f>
        <v>#REF!</v>
      </c>
      <c r="B39" s="12" t="s">
        <v>10</v>
      </c>
      <c r="C39" s="6" t="s">
        <v>60</v>
      </c>
      <c r="D39" s="1" t="e">
        <f>IF(ISBLANK(#REF!)=TRUE,0,#REF!)</f>
        <v>#REF!</v>
      </c>
      <c r="E39" s="25"/>
      <c r="F39" s="25"/>
      <c r="G39" s="25"/>
      <c r="H39" s="25"/>
      <c r="I39" s="25"/>
      <c r="J39" s="27" t="e">
        <f>SUM(#REF!)</f>
        <v>#REF!</v>
      </c>
    </row>
    <row r="40" spans="1:11" ht="15" hidden="1" x14ac:dyDescent="0.25">
      <c r="A40" s="20" t="e">
        <f>IF(#REF!="Yes",A33+1,0)</f>
        <v>#REF!</v>
      </c>
      <c r="B40" s="12" t="s">
        <v>10</v>
      </c>
      <c r="C40" s="6" t="s">
        <v>58</v>
      </c>
      <c r="D40" s="1" t="e">
        <f>IF(ISBLANK(#REF!)=TRUE,0,#REF!)</f>
        <v>#REF!</v>
      </c>
      <c r="E40" s="25"/>
      <c r="F40" s="25"/>
      <c r="G40" s="25"/>
      <c r="H40" s="25"/>
      <c r="I40" s="25"/>
      <c r="J40" s="26" t="e">
        <f>SUM(#REF!)</f>
        <v>#REF!</v>
      </c>
    </row>
    <row r="41" spans="1:11" ht="15" hidden="1" x14ac:dyDescent="0.25">
      <c r="A41" s="20" t="e">
        <f>IF(#REF!="Yes",A34+1,0)</f>
        <v>#REF!</v>
      </c>
      <c r="B41" s="12" t="s">
        <v>10</v>
      </c>
      <c r="C41" s="6" t="s">
        <v>57</v>
      </c>
      <c r="D41" s="1" t="e">
        <f>IF(ISBLANK(#REF!)=TRUE,0,#REF!)</f>
        <v>#REF!</v>
      </c>
      <c r="E41" s="25"/>
      <c r="F41" s="25"/>
      <c r="G41" s="25"/>
      <c r="H41" s="25"/>
      <c r="I41" s="25"/>
      <c r="J41" s="26" t="e">
        <f>SUM(#REF!)</f>
        <v>#REF!</v>
      </c>
    </row>
    <row r="42" spans="1:11" ht="15" hidden="1" x14ac:dyDescent="0.25">
      <c r="A42" s="20" t="e">
        <f>IF(#REF!="Yes",A35+1,0)</f>
        <v>#REF!</v>
      </c>
      <c r="B42" s="12" t="s">
        <v>10</v>
      </c>
      <c r="C42" s="6" t="s">
        <v>52</v>
      </c>
      <c r="D42" s="1" t="e">
        <f>IF(ISBLANK(#REF!)=TRUE,0,#REF!)</f>
        <v>#REF!</v>
      </c>
      <c r="E42" s="25"/>
      <c r="F42" s="25"/>
      <c r="G42" s="25"/>
      <c r="H42" s="25"/>
      <c r="I42" s="25"/>
      <c r="J42" s="26" t="e">
        <f>SUM(#REF!)</f>
        <v>#REF!</v>
      </c>
    </row>
    <row r="43" spans="1:11" ht="15" hidden="1" x14ac:dyDescent="0.25">
      <c r="A43" s="20" t="e">
        <f>IF(#REF!="Yes",A36+1,0)</f>
        <v>#REF!</v>
      </c>
      <c r="B43" s="12" t="s">
        <v>10</v>
      </c>
      <c r="C43" s="6"/>
      <c r="D43" s="1" t="e">
        <f>IF(ISBLANK(#REF!)=TRUE,0,#REF!)</f>
        <v>#REF!</v>
      </c>
      <c r="E43" s="25"/>
      <c r="F43" s="25"/>
      <c r="G43" s="25"/>
      <c r="H43" s="25"/>
      <c r="I43" s="25"/>
      <c r="J43" s="26" t="e">
        <f>SUM(#REF!)</f>
        <v>#REF!</v>
      </c>
    </row>
    <row r="44" spans="1:11" ht="15" hidden="1" x14ac:dyDescent="0.25">
      <c r="A44" s="20" t="e">
        <f>IF(#REF!="Yes",A37+1,0)</f>
        <v>#REF!</v>
      </c>
      <c r="B44" s="12" t="s">
        <v>10</v>
      </c>
      <c r="C44" s="6"/>
      <c r="D44" s="1" t="e">
        <f>IF(ISBLANK(#REF!)=TRUE,0,#REF!)</f>
        <v>#REF!</v>
      </c>
      <c r="E44" s="25"/>
      <c r="F44" s="25"/>
      <c r="G44" s="25"/>
      <c r="H44" s="25"/>
      <c r="I44" s="25"/>
      <c r="J44" s="26" t="e">
        <f>SUM(#REF!)</f>
        <v>#REF!</v>
      </c>
    </row>
    <row r="45" spans="1:11" ht="15" hidden="1" x14ac:dyDescent="0.25">
      <c r="A45" s="20" t="e">
        <f>IF(#REF!="Yes",A38+1,0)</f>
        <v>#REF!</v>
      </c>
      <c r="B45" s="12" t="s">
        <v>10</v>
      </c>
      <c r="C45" s="6"/>
      <c r="D45" s="1" t="e">
        <f>IF(ISBLANK(#REF!)=TRUE,0,#REF!)</f>
        <v>#REF!</v>
      </c>
      <c r="E45" s="25"/>
      <c r="F45" s="25"/>
      <c r="G45" s="25"/>
      <c r="H45" s="25"/>
      <c r="I45" s="25"/>
      <c r="J45" s="26" t="e">
        <f>SUM(#REF!)</f>
        <v>#REF!</v>
      </c>
    </row>
    <row r="46" spans="1:11" ht="15" hidden="1" x14ac:dyDescent="0.25">
      <c r="A46" s="20" t="e">
        <f>IF(#REF!="Yes",#REF!+1,0)</f>
        <v>#REF!</v>
      </c>
      <c r="B46" s="12" t="s">
        <v>10</v>
      </c>
      <c r="C46" s="6"/>
      <c r="D46" s="1" t="e">
        <f>IF(ISBLANK(#REF!)=TRUE,0,#REF!)</f>
        <v>#REF!</v>
      </c>
      <c r="E46" s="25"/>
      <c r="F46" s="25"/>
      <c r="G46" s="25"/>
      <c r="H46" s="25"/>
      <c r="I46" s="25"/>
      <c r="J46" s="26" t="e">
        <f>SUM(#REF!)</f>
        <v>#REF!</v>
      </c>
    </row>
    <row r="47" spans="1:11" ht="15" hidden="1" x14ac:dyDescent="0.25">
      <c r="A47" s="20" t="e">
        <f>IF(#REF!="Yes",#REF!+1,0)</f>
        <v>#REF!</v>
      </c>
      <c r="B47" s="12" t="s">
        <v>10</v>
      </c>
      <c r="C47" s="6"/>
      <c r="D47" s="1" t="e">
        <f>IF(ISBLANK(#REF!)=TRUE,0,#REF!)</f>
        <v>#REF!</v>
      </c>
      <c r="E47" s="25"/>
      <c r="F47" s="25"/>
      <c r="G47" s="25"/>
      <c r="H47" s="25"/>
      <c r="I47" s="25"/>
      <c r="J47" s="26" t="e">
        <f>SUM(#REF!)</f>
        <v>#REF!</v>
      </c>
    </row>
    <row r="48" spans="1:11" ht="15" hidden="1" x14ac:dyDescent="0.25">
      <c r="A48" s="20" t="e">
        <f>IF(#REF!="Yes",A83+1,0)</f>
        <v>#REF!</v>
      </c>
      <c r="B48" s="12" t="s">
        <v>10</v>
      </c>
      <c r="C48" s="6"/>
      <c r="D48" s="1" t="e">
        <f>IF(ISBLANK(#REF!)=TRUE,0,#REF!)</f>
        <v>#REF!</v>
      </c>
      <c r="E48" s="25"/>
      <c r="F48" s="25"/>
      <c r="G48" s="25"/>
      <c r="H48" s="25"/>
      <c r="I48" s="25"/>
      <c r="J48" s="26" t="e">
        <f>SUM(#REF!)</f>
        <v>#REF!</v>
      </c>
    </row>
    <row r="49" spans="1:11" ht="15" x14ac:dyDescent="0.25">
      <c r="A49" s="32"/>
      <c r="B49" s="40" t="s">
        <v>10</v>
      </c>
      <c r="C49" s="41" t="s">
        <v>101</v>
      </c>
      <c r="D49" s="42"/>
      <c r="E49" s="42">
        <v>4</v>
      </c>
      <c r="F49" s="43">
        <v>2</v>
      </c>
      <c r="G49" s="43">
        <v>1</v>
      </c>
      <c r="H49" s="25"/>
      <c r="I49" s="25"/>
      <c r="J49" s="43">
        <f t="shared" ref="J49:J58" si="1">SUM(E49:G49)</f>
        <v>7</v>
      </c>
      <c r="K49" s="65" t="s">
        <v>107</v>
      </c>
    </row>
    <row r="50" spans="1:11" ht="15" x14ac:dyDescent="0.25">
      <c r="A50" s="32"/>
      <c r="B50" s="40" t="s">
        <v>10</v>
      </c>
      <c r="C50" s="41" t="s">
        <v>70</v>
      </c>
      <c r="D50" s="42"/>
      <c r="E50" s="42">
        <v>8</v>
      </c>
      <c r="F50" s="43">
        <v>5</v>
      </c>
      <c r="G50" s="43" t="s">
        <v>105</v>
      </c>
      <c r="H50" s="25"/>
      <c r="I50" s="25"/>
      <c r="J50" s="39">
        <f t="shared" si="1"/>
        <v>13</v>
      </c>
      <c r="K50" s="3"/>
    </row>
    <row r="51" spans="1:11" ht="15" x14ac:dyDescent="0.25">
      <c r="A51" s="32"/>
      <c r="B51" s="40" t="s">
        <v>10</v>
      </c>
      <c r="C51" s="41" t="s">
        <v>49</v>
      </c>
      <c r="D51" s="42"/>
      <c r="E51" s="42">
        <v>11</v>
      </c>
      <c r="F51" s="43">
        <v>9</v>
      </c>
      <c r="G51" s="43">
        <v>5</v>
      </c>
      <c r="H51" s="25"/>
      <c r="I51" s="25"/>
      <c r="J51" s="39">
        <f t="shared" si="1"/>
        <v>25</v>
      </c>
      <c r="K51" s="3"/>
    </row>
    <row r="52" spans="1:11" ht="15.75" thickBot="1" x14ac:dyDescent="0.3">
      <c r="A52" s="32"/>
      <c r="B52" s="40" t="s">
        <v>10</v>
      </c>
      <c r="C52" s="41" t="s">
        <v>84</v>
      </c>
      <c r="D52" s="42"/>
      <c r="E52" s="42">
        <v>14</v>
      </c>
      <c r="F52" s="43">
        <v>8</v>
      </c>
      <c r="G52" s="43">
        <v>10</v>
      </c>
      <c r="H52" s="25"/>
      <c r="I52" s="25"/>
      <c r="J52" s="39">
        <f t="shared" si="1"/>
        <v>32</v>
      </c>
      <c r="K52" s="3"/>
    </row>
    <row r="53" spans="1:11" ht="15.75" thickBot="1" x14ac:dyDescent="0.3">
      <c r="A53" s="19"/>
      <c r="B53" s="33" t="s">
        <v>14</v>
      </c>
      <c r="C53" s="34" t="s">
        <v>51</v>
      </c>
      <c r="D53" s="35"/>
      <c r="E53" s="36">
        <v>4</v>
      </c>
      <c r="F53" s="36">
        <v>4</v>
      </c>
      <c r="G53" s="61">
        <v>3</v>
      </c>
      <c r="H53" s="25"/>
      <c r="I53" s="25"/>
      <c r="J53" s="38">
        <f t="shared" si="1"/>
        <v>11</v>
      </c>
      <c r="K53" s="3"/>
    </row>
    <row r="54" spans="1:11" ht="15.75" thickBot="1" x14ac:dyDescent="0.3">
      <c r="A54" s="19"/>
      <c r="B54" s="33" t="s">
        <v>14</v>
      </c>
      <c r="C54" s="34" t="s">
        <v>47</v>
      </c>
      <c r="D54" s="35">
        <v>0</v>
      </c>
      <c r="E54" s="36">
        <v>1</v>
      </c>
      <c r="F54" s="36">
        <v>2</v>
      </c>
      <c r="G54" s="36">
        <v>4</v>
      </c>
      <c r="H54" s="25"/>
      <c r="I54" s="25"/>
      <c r="J54" s="38">
        <f t="shared" si="1"/>
        <v>7</v>
      </c>
      <c r="K54" s="3"/>
    </row>
    <row r="55" spans="1:11" ht="15.75" thickBot="1" x14ac:dyDescent="0.3">
      <c r="A55" s="19"/>
      <c r="B55" s="33" t="s">
        <v>14</v>
      </c>
      <c r="C55" s="34" t="s">
        <v>85</v>
      </c>
      <c r="D55" s="35">
        <v>0</v>
      </c>
      <c r="E55" s="37">
        <v>2</v>
      </c>
      <c r="F55" s="36">
        <v>1</v>
      </c>
      <c r="G55" s="36">
        <v>1</v>
      </c>
      <c r="H55" s="25"/>
      <c r="I55" s="25"/>
      <c r="J55" s="36">
        <f t="shared" si="1"/>
        <v>4</v>
      </c>
      <c r="K55" s="65" t="s">
        <v>107</v>
      </c>
    </row>
    <row r="56" spans="1:11" ht="15.75" thickBot="1" x14ac:dyDescent="0.3">
      <c r="A56" s="19"/>
      <c r="B56" s="33" t="s">
        <v>14</v>
      </c>
      <c r="C56" s="34" t="s">
        <v>4</v>
      </c>
      <c r="D56" s="35">
        <v>0</v>
      </c>
      <c r="E56" s="36">
        <v>5</v>
      </c>
      <c r="F56" s="36">
        <v>6</v>
      </c>
      <c r="G56" s="36">
        <v>8</v>
      </c>
      <c r="H56" s="25"/>
      <c r="I56" s="25"/>
      <c r="J56" s="38">
        <f t="shared" si="1"/>
        <v>19</v>
      </c>
    </row>
    <row r="57" spans="1:11" ht="15.75" thickBot="1" x14ac:dyDescent="0.3">
      <c r="A57" s="19"/>
      <c r="B57" s="33" t="s">
        <v>14</v>
      </c>
      <c r="C57" s="34" t="s">
        <v>46</v>
      </c>
      <c r="D57" s="35">
        <v>0</v>
      </c>
      <c r="E57" s="36">
        <v>6</v>
      </c>
      <c r="F57" s="36">
        <v>5</v>
      </c>
      <c r="G57" s="36">
        <v>5</v>
      </c>
      <c r="H57" s="25"/>
      <c r="I57" s="25"/>
      <c r="J57" s="38">
        <f t="shared" si="1"/>
        <v>16</v>
      </c>
    </row>
    <row r="58" spans="1:11" ht="15.75" thickBot="1" x14ac:dyDescent="0.3">
      <c r="A58" s="19"/>
      <c r="B58" s="33" t="s">
        <v>14</v>
      </c>
      <c r="C58" s="34" t="s">
        <v>43</v>
      </c>
      <c r="D58" s="35">
        <v>0</v>
      </c>
      <c r="E58" s="36">
        <v>7</v>
      </c>
      <c r="F58" s="36">
        <v>7</v>
      </c>
      <c r="G58" s="36">
        <v>7</v>
      </c>
      <c r="H58" s="25"/>
      <c r="I58" s="25"/>
      <c r="J58" s="38">
        <f t="shared" si="1"/>
        <v>21</v>
      </c>
    </row>
    <row r="59" spans="1:11" ht="15.75" hidden="1" thickBot="1" x14ac:dyDescent="0.3">
      <c r="A59" s="20" t="e">
        <f>IF(#REF!="Yes",A58+1,0)</f>
        <v>#REF!</v>
      </c>
      <c r="B59" s="12" t="s">
        <v>14</v>
      </c>
      <c r="C59" s="6" t="s">
        <v>48</v>
      </c>
      <c r="D59" s="1" t="e">
        <f>IF(ISBLANK(#REF!)=TRUE,0,#REF!)</f>
        <v>#REF!</v>
      </c>
      <c r="E59" s="25"/>
      <c r="F59" s="25"/>
      <c r="G59" s="25"/>
      <c r="H59" s="25"/>
      <c r="I59" s="25"/>
      <c r="J59" s="26" t="e">
        <f>SUM(#REF!)</f>
        <v>#REF!</v>
      </c>
    </row>
    <row r="60" spans="1:11" ht="15.75" thickBot="1" x14ac:dyDescent="0.3">
      <c r="A60" s="19"/>
      <c r="B60" s="33" t="s">
        <v>14</v>
      </c>
      <c r="C60" s="34" t="s">
        <v>102</v>
      </c>
      <c r="D60" s="35">
        <v>0</v>
      </c>
      <c r="E60" s="36">
        <v>3</v>
      </c>
      <c r="F60" s="36">
        <v>3</v>
      </c>
      <c r="G60" s="36">
        <v>2</v>
      </c>
      <c r="H60" s="25"/>
      <c r="I60" s="25"/>
      <c r="J60" s="38">
        <f>SUM(E60:G60)</f>
        <v>8</v>
      </c>
    </row>
    <row r="61" spans="1:11" ht="15.75" hidden="1" thickBot="1" x14ac:dyDescent="0.3">
      <c r="A61" s="20" t="e">
        <f>IF(#REF!="Yes",#REF!+1,0)</f>
        <v>#REF!</v>
      </c>
      <c r="B61" s="12" t="s">
        <v>14</v>
      </c>
      <c r="C61" s="6" t="s">
        <v>24</v>
      </c>
      <c r="D61" s="1" t="e">
        <f>IF(ISBLANK(#REF!)=TRUE,0,#REF!)</f>
        <v>#REF!</v>
      </c>
      <c r="E61" s="25"/>
      <c r="F61" s="25"/>
      <c r="G61" s="25"/>
      <c r="H61" s="25"/>
      <c r="I61" s="25"/>
      <c r="J61" s="26" t="e">
        <f>SUM(#REF!)</f>
        <v>#REF!</v>
      </c>
    </row>
    <row r="62" spans="1:11" ht="15.75" hidden="1" thickBot="1" x14ac:dyDescent="0.3">
      <c r="A62" s="20" t="e">
        <f>IF(#REF!="Yes",#REF!+1,0)</f>
        <v>#REF!</v>
      </c>
      <c r="B62" s="12" t="s">
        <v>14</v>
      </c>
      <c r="C62" s="6" t="s">
        <v>50</v>
      </c>
      <c r="D62" s="1" t="e">
        <f>IF(ISBLANK(#REF!)=TRUE,0,#REF!)</f>
        <v>#REF!</v>
      </c>
      <c r="E62" s="25"/>
      <c r="F62" s="25"/>
      <c r="G62" s="25"/>
      <c r="H62" s="25"/>
      <c r="I62" s="25"/>
      <c r="J62" s="26" t="e">
        <f>SUM(#REF!)</f>
        <v>#REF!</v>
      </c>
    </row>
    <row r="63" spans="1:11" ht="15.75" hidden="1" thickBot="1" x14ac:dyDescent="0.3">
      <c r="A63" s="20" t="e">
        <f>IF(#REF!="Yes",A74+1,0)</f>
        <v>#REF!</v>
      </c>
      <c r="B63" s="12" t="s">
        <v>14</v>
      </c>
      <c r="C63" s="6" t="s">
        <v>77</v>
      </c>
      <c r="D63" s="1" t="e">
        <f>IF(ISBLANK(#REF!)=TRUE,0,#REF!)</f>
        <v>#REF!</v>
      </c>
      <c r="E63" s="25"/>
      <c r="F63" s="25"/>
      <c r="G63" s="25"/>
      <c r="H63" s="25"/>
      <c r="I63" s="25"/>
      <c r="J63" s="26" t="e">
        <f>SUM(#REF!)</f>
        <v>#REF!</v>
      </c>
    </row>
    <row r="64" spans="1:11" ht="15.75" hidden="1" thickBot="1" x14ac:dyDescent="0.3">
      <c r="A64" s="20" t="e">
        <f>IF(#REF!="Yes",#REF!+1,0)</f>
        <v>#REF!</v>
      </c>
      <c r="B64" s="12" t="s">
        <v>14</v>
      </c>
      <c r="C64" s="6" t="s">
        <v>20</v>
      </c>
      <c r="D64" s="1" t="e">
        <f>IF(ISBLANK(#REF!)=TRUE,0,#REF!)</f>
        <v>#REF!</v>
      </c>
      <c r="E64" s="25"/>
      <c r="F64" s="25"/>
      <c r="G64" s="25"/>
      <c r="H64" s="25"/>
      <c r="I64" s="25"/>
      <c r="J64" s="26" t="e">
        <f>SUM(#REF!)</f>
        <v>#REF!</v>
      </c>
    </row>
    <row r="65" spans="1:11" ht="15.75" hidden="1" thickBot="1" x14ac:dyDescent="0.3">
      <c r="A65" s="20" t="e">
        <f>IF(#REF!="Yes",#REF!+1,0)</f>
        <v>#REF!</v>
      </c>
      <c r="B65" s="12" t="s">
        <v>14</v>
      </c>
      <c r="C65" s="6" t="s">
        <v>17</v>
      </c>
      <c r="D65" s="1" t="e">
        <f>IF(ISBLANK(#REF!)=TRUE,0,#REF!)</f>
        <v>#REF!</v>
      </c>
      <c r="E65" s="25"/>
      <c r="F65" s="25"/>
      <c r="G65" s="25"/>
      <c r="H65" s="25"/>
      <c r="I65" s="25"/>
      <c r="J65" s="26" t="e">
        <f>SUM(#REF!)</f>
        <v>#REF!</v>
      </c>
    </row>
    <row r="66" spans="1:11" ht="15.75" hidden="1" thickBot="1" x14ac:dyDescent="0.3">
      <c r="A66" s="20" t="e">
        <f>IF(#REF!="Yes",#REF!+1,0)</f>
        <v>#REF!</v>
      </c>
      <c r="B66" s="12" t="s">
        <v>14</v>
      </c>
      <c r="C66" s="6"/>
      <c r="D66" s="1" t="e">
        <f>IF(ISBLANK(#REF!)=TRUE,0,#REF!)</f>
        <v>#REF!</v>
      </c>
      <c r="E66" s="25"/>
      <c r="F66" s="25"/>
      <c r="G66" s="25"/>
      <c r="H66" s="25"/>
      <c r="I66" s="25"/>
      <c r="J66" s="26" t="e">
        <f>SUM(#REF!)</f>
        <v>#REF!</v>
      </c>
    </row>
    <row r="67" spans="1:11" ht="15.75" hidden="1" thickBot="1" x14ac:dyDescent="0.3">
      <c r="A67" s="20" t="e">
        <f>IF(#REF!="Yes",A66+1,0)</f>
        <v>#REF!</v>
      </c>
      <c r="B67" s="12" t="s">
        <v>14</v>
      </c>
      <c r="C67" s="6"/>
      <c r="D67" s="1" t="e">
        <f>IF(ISBLANK(#REF!)=TRUE,0,#REF!)</f>
        <v>#REF!</v>
      </c>
      <c r="E67" s="25"/>
      <c r="F67" s="25"/>
      <c r="G67" s="25"/>
      <c r="H67" s="25"/>
      <c r="I67" s="25"/>
      <c r="J67" s="26" t="e">
        <f>SUM(#REF!)</f>
        <v>#REF!</v>
      </c>
    </row>
    <row r="68" spans="1:11" ht="15.75" hidden="1" thickBot="1" x14ac:dyDescent="0.3">
      <c r="A68" s="20" t="e">
        <f>IF(#REF!="Yes",A67+1,0)</f>
        <v>#REF!</v>
      </c>
      <c r="B68" s="12" t="s">
        <v>14</v>
      </c>
      <c r="C68" s="6"/>
      <c r="D68" s="1" t="e">
        <f>IF(ISBLANK(#REF!)=TRUE,0,#REF!)</f>
        <v>#REF!</v>
      </c>
      <c r="E68" s="25"/>
      <c r="F68" s="25"/>
      <c r="G68" s="25"/>
      <c r="H68" s="25"/>
      <c r="I68" s="25"/>
      <c r="J68" s="26" t="e">
        <f>SUM(#REF!)</f>
        <v>#REF!</v>
      </c>
    </row>
    <row r="69" spans="1:11" ht="15.75" hidden="1" thickBot="1" x14ac:dyDescent="0.3">
      <c r="A69" s="20" t="e">
        <f>IF(#REF!="Yes",A68+1,0)</f>
        <v>#REF!</v>
      </c>
      <c r="B69" s="12" t="s">
        <v>14</v>
      </c>
      <c r="C69" s="6"/>
      <c r="D69" s="1" t="e">
        <f>IF(ISBLANK(#REF!)=TRUE,0,#REF!)</f>
        <v>#REF!</v>
      </c>
      <c r="E69" s="25"/>
      <c r="F69" s="25"/>
      <c r="G69" s="25"/>
      <c r="H69" s="25"/>
      <c r="I69" s="25"/>
      <c r="J69" s="26" t="e">
        <f>SUM(#REF!)</f>
        <v>#REF!</v>
      </c>
    </row>
    <row r="70" spans="1:11" ht="15.75" hidden="1" thickBot="1" x14ac:dyDescent="0.3">
      <c r="A70" s="20" t="e">
        <f>IF(#REF!="Yes",A69+1,0)</f>
        <v>#REF!</v>
      </c>
      <c r="B70" s="12" t="s">
        <v>14</v>
      </c>
      <c r="C70" s="6"/>
      <c r="D70" s="1" t="e">
        <f>IF(ISBLANK(#REF!)=TRUE,0,#REF!)</f>
        <v>#REF!</v>
      </c>
      <c r="E70" s="25"/>
      <c r="F70" s="25"/>
      <c r="G70" s="25"/>
      <c r="H70" s="25"/>
      <c r="I70" s="25"/>
      <c r="J70" s="26" t="e">
        <f>SUM(#REF!)</f>
        <v>#REF!</v>
      </c>
    </row>
    <row r="71" spans="1:11" ht="15.75" hidden="1" thickBot="1" x14ac:dyDescent="0.3">
      <c r="A71" s="20" t="e">
        <f>IF(#REF!="Yes",A70+1,0)</f>
        <v>#REF!</v>
      </c>
      <c r="B71" s="12" t="s">
        <v>14</v>
      </c>
      <c r="C71" s="6"/>
      <c r="D71" s="1" t="e">
        <f>IF(ISBLANK(#REF!)=TRUE,0,#REF!)</f>
        <v>#REF!</v>
      </c>
      <c r="E71" s="25"/>
      <c r="F71" s="25"/>
      <c r="G71" s="25"/>
      <c r="H71" s="25"/>
      <c r="I71" s="25"/>
      <c r="J71" s="26" t="e">
        <f>SUM(#REF!)</f>
        <v>#REF!</v>
      </c>
    </row>
    <row r="72" spans="1:11" ht="15.75" hidden="1" thickBot="1" x14ac:dyDescent="0.3">
      <c r="A72" s="20" t="e">
        <f>IF(#REF!="Yes",#REF!+1,0)</f>
        <v>#REF!</v>
      </c>
      <c r="B72" s="12" t="s">
        <v>11</v>
      </c>
      <c r="C72" s="6" t="s">
        <v>32</v>
      </c>
      <c r="D72" s="1" t="e">
        <f>IF(ISBLANK(#REF!)=TRUE,0,#REF!)</f>
        <v>#REF!</v>
      </c>
      <c r="E72" s="25"/>
      <c r="F72" s="25"/>
      <c r="G72" s="25"/>
      <c r="H72" s="25"/>
      <c r="I72" s="25"/>
      <c r="J72" s="26" t="e">
        <f>SUM(#REF!)</f>
        <v>#REF!</v>
      </c>
    </row>
    <row r="73" spans="1:11" ht="15.75" thickBot="1" x14ac:dyDescent="0.3">
      <c r="A73" s="19"/>
      <c r="B73" s="45" t="s">
        <v>11</v>
      </c>
      <c r="C73" s="46" t="s">
        <v>29</v>
      </c>
      <c r="D73" s="47">
        <v>0</v>
      </c>
      <c r="E73" s="48">
        <v>6</v>
      </c>
      <c r="F73" s="48">
        <v>5</v>
      </c>
      <c r="G73" s="48">
        <v>6</v>
      </c>
      <c r="H73" s="25"/>
      <c r="I73" s="25"/>
      <c r="J73" s="44">
        <f t="shared" ref="J73:J79" si="2">SUM(E73:G73)</f>
        <v>17</v>
      </c>
    </row>
    <row r="74" spans="1:11" ht="15.75" thickBot="1" x14ac:dyDescent="0.3">
      <c r="A74" s="19"/>
      <c r="B74" s="45" t="s">
        <v>11</v>
      </c>
      <c r="C74" s="46" t="s">
        <v>103</v>
      </c>
      <c r="D74" s="47">
        <v>0</v>
      </c>
      <c r="E74" s="48">
        <v>4</v>
      </c>
      <c r="F74" s="48">
        <v>4</v>
      </c>
      <c r="G74" s="48">
        <v>5</v>
      </c>
      <c r="H74" s="25"/>
      <c r="I74" s="25"/>
      <c r="J74" s="44">
        <f t="shared" si="2"/>
        <v>13</v>
      </c>
    </row>
    <row r="75" spans="1:11" ht="15.75" thickBot="1" x14ac:dyDescent="0.3">
      <c r="A75" s="19"/>
      <c r="B75" s="45" t="s">
        <v>11</v>
      </c>
      <c r="C75" s="46" t="s">
        <v>99</v>
      </c>
      <c r="D75" s="47">
        <v>0</v>
      </c>
      <c r="E75" s="49">
        <v>7</v>
      </c>
      <c r="F75" s="48">
        <v>7</v>
      </c>
      <c r="G75" s="48">
        <v>7</v>
      </c>
      <c r="H75" s="25"/>
      <c r="I75" s="25"/>
      <c r="J75" s="44">
        <f t="shared" si="2"/>
        <v>21</v>
      </c>
    </row>
    <row r="76" spans="1:11" ht="15.75" thickBot="1" x14ac:dyDescent="0.3">
      <c r="A76" s="19"/>
      <c r="B76" s="45" t="s">
        <v>11</v>
      </c>
      <c r="C76" s="46" t="s">
        <v>90</v>
      </c>
      <c r="D76" s="47">
        <v>0</v>
      </c>
      <c r="E76" s="48">
        <v>2</v>
      </c>
      <c r="F76" s="48">
        <v>3</v>
      </c>
      <c r="G76" s="48">
        <v>1</v>
      </c>
      <c r="H76" s="25"/>
      <c r="I76" s="25"/>
      <c r="J76" s="44">
        <f t="shared" si="2"/>
        <v>6</v>
      </c>
    </row>
    <row r="77" spans="1:11" ht="15.75" thickBot="1" x14ac:dyDescent="0.3">
      <c r="A77" s="19"/>
      <c r="B77" s="45" t="s">
        <v>11</v>
      </c>
      <c r="C77" s="46" t="s">
        <v>3</v>
      </c>
      <c r="D77" s="47">
        <v>0</v>
      </c>
      <c r="E77" s="48">
        <v>5</v>
      </c>
      <c r="F77" s="48">
        <v>6</v>
      </c>
      <c r="G77" s="48">
        <v>3</v>
      </c>
      <c r="H77" s="25"/>
      <c r="I77" s="25"/>
      <c r="J77" s="44">
        <f t="shared" si="2"/>
        <v>14</v>
      </c>
    </row>
    <row r="78" spans="1:11" ht="15.75" thickBot="1" x14ac:dyDescent="0.3">
      <c r="A78" s="19"/>
      <c r="B78" s="45" t="s">
        <v>11</v>
      </c>
      <c r="C78" s="46" t="s">
        <v>91</v>
      </c>
      <c r="D78" s="47">
        <v>0</v>
      </c>
      <c r="E78" s="48">
        <v>3</v>
      </c>
      <c r="F78" s="48">
        <v>1</v>
      </c>
      <c r="G78" s="48">
        <v>4</v>
      </c>
      <c r="H78" s="25"/>
      <c r="I78" s="25"/>
      <c r="J78" s="44">
        <f t="shared" si="2"/>
        <v>8</v>
      </c>
    </row>
    <row r="79" spans="1:11" ht="15.75" thickBot="1" x14ac:dyDescent="0.3">
      <c r="A79" s="19"/>
      <c r="B79" s="45" t="s">
        <v>11</v>
      </c>
      <c r="C79" s="46" t="s">
        <v>92</v>
      </c>
      <c r="D79" s="47">
        <v>0</v>
      </c>
      <c r="E79" s="48">
        <v>1</v>
      </c>
      <c r="F79" s="48">
        <v>2</v>
      </c>
      <c r="G79" s="48">
        <v>2</v>
      </c>
      <c r="H79" s="25"/>
      <c r="I79" s="25"/>
      <c r="J79" s="44">
        <f t="shared" si="2"/>
        <v>5</v>
      </c>
      <c r="K79" s="65" t="s">
        <v>104</v>
      </c>
    </row>
    <row r="80" spans="1:11" ht="15.75" hidden="1" thickBot="1" x14ac:dyDescent="0.3">
      <c r="A80" s="20" t="e">
        <f>IF(#REF!="Yes",#REF!+1,0)</f>
        <v>#REF!</v>
      </c>
      <c r="B80" s="12" t="s">
        <v>11</v>
      </c>
      <c r="C80" s="6" t="s">
        <v>46</v>
      </c>
      <c r="D80" s="1" t="e">
        <f>IF(ISBLANK(#REF!)=TRUE,0,#REF!)</f>
        <v>#REF!</v>
      </c>
      <c r="E80" s="25"/>
      <c r="F80" s="25"/>
      <c r="G80" s="25"/>
      <c r="H80" s="25"/>
      <c r="I80" s="25"/>
      <c r="J80" s="26" t="e">
        <f>SUM(#REF!)</f>
        <v>#REF!</v>
      </c>
    </row>
    <row r="81" spans="1:10" ht="15.75" hidden="1" thickBot="1" x14ac:dyDescent="0.3">
      <c r="A81" s="20" t="e">
        <f>IF(#REF!="Yes",A80+1,0)</f>
        <v>#REF!</v>
      </c>
      <c r="B81" s="12" t="s">
        <v>11</v>
      </c>
      <c r="C81" s="6" t="s">
        <v>82</v>
      </c>
      <c r="D81" s="1" t="e">
        <f>IF(ISBLANK(#REF!)=TRUE,0,#REF!)</f>
        <v>#REF!</v>
      </c>
      <c r="E81" s="25"/>
      <c r="F81" s="25"/>
      <c r="G81" s="25"/>
      <c r="H81" s="25"/>
      <c r="I81" s="25"/>
      <c r="J81" s="26" t="e">
        <f>SUM(#REF!)</f>
        <v>#REF!</v>
      </c>
    </row>
    <row r="82" spans="1:10" ht="15.75" hidden="1" thickBot="1" x14ac:dyDescent="0.3">
      <c r="A82" s="20" t="e">
        <f>IF(#REF!="Yes",#REF!+1,0)</f>
        <v>#REF!</v>
      </c>
      <c r="B82" s="12" t="s">
        <v>11</v>
      </c>
      <c r="C82" s="6" t="s">
        <v>44</v>
      </c>
      <c r="D82" s="1" t="e">
        <f>IF(ISBLANK(#REF!)=TRUE,0,#REF!)</f>
        <v>#REF!</v>
      </c>
      <c r="E82" s="25"/>
      <c r="F82" s="25"/>
      <c r="G82" s="25"/>
      <c r="H82" s="25"/>
      <c r="I82" s="25"/>
      <c r="J82" s="26" t="e">
        <f>SUM(#REF!)</f>
        <v>#REF!</v>
      </c>
    </row>
    <row r="83" spans="1:10" ht="15.75" hidden="1" thickBot="1" x14ac:dyDescent="0.3">
      <c r="A83" s="20" t="e">
        <f>IF(#REF!="Yes",A47+1,0)</f>
        <v>#REF!</v>
      </c>
      <c r="B83" s="12" t="s">
        <v>11</v>
      </c>
      <c r="C83" s="6" t="s">
        <v>43</v>
      </c>
      <c r="D83" s="1" t="e">
        <f>IF(ISBLANK(#REF!)=TRUE,0,#REF!)</f>
        <v>#REF!</v>
      </c>
      <c r="E83" s="25"/>
      <c r="F83" s="25"/>
      <c r="G83" s="25"/>
      <c r="H83" s="25"/>
      <c r="I83" s="25"/>
      <c r="J83" s="26" t="e">
        <f>SUM(#REF!)</f>
        <v>#REF!</v>
      </c>
    </row>
    <row r="84" spans="1:10" ht="15.75" hidden="1" thickBot="1" x14ac:dyDescent="0.3">
      <c r="A84" s="20" t="e">
        <f>IF(#REF!="Yes",A81+1,0)</f>
        <v>#REF!</v>
      </c>
      <c r="B84" s="12" t="s">
        <v>11</v>
      </c>
      <c r="C84" s="6" t="s">
        <v>42</v>
      </c>
      <c r="D84" s="1" t="e">
        <f>IF(ISBLANK(#REF!)=TRUE,0,#REF!)</f>
        <v>#REF!</v>
      </c>
      <c r="E84" s="25"/>
      <c r="F84" s="25"/>
      <c r="G84" s="25"/>
      <c r="H84" s="25"/>
      <c r="I84" s="25"/>
      <c r="J84" s="26" t="e">
        <f>SUM(#REF!)</f>
        <v>#REF!</v>
      </c>
    </row>
    <row r="85" spans="1:10" ht="15.75" hidden="1" thickBot="1" x14ac:dyDescent="0.3">
      <c r="A85" s="20" t="e">
        <f>IF(#REF!="Yes",A84+1,0)</f>
        <v>#REF!</v>
      </c>
      <c r="B85" s="12" t="s">
        <v>11</v>
      </c>
      <c r="C85" s="6" t="s">
        <v>6</v>
      </c>
      <c r="D85" s="1" t="e">
        <f>IF(ISBLANK(#REF!)=TRUE,0,#REF!)</f>
        <v>#REF!</v>
      </c>
      <c r="E85" s="25"/>
      <c r="F85" s="25"/>
      <c r="G85" s="25"/>
      <c r="H85" s="25"/>
      <c r="I85" s="25"/>
      <c r="J85" s="26" t="e">
        <f>SUM(#REF!)</f>
        <v>#REF!</v>
      </c>
    </row>
    <row r="86" spans="1:10" ht="15.75" hidden="1" thickBot="1" x14ac:dyDescent="0.3">
      <c r="A86" s="20" t="e">
        <f>IF(#REF!="Yes",A85+1,0)</f>
        <v>#REF!</v>
      </c>
      <c r="B86" s="12" t="s">
        <v>11</v>
      </c>
      <c r="C86" s="6"/>
      <c r="D86" s="1" t="e">
        <f>IF(ISBLANK(#REF!)=TRUE,0,#REF!)</f>
        <v>#REF!</v>
      </c>
      <c r="E86" s="25"/>
      <c r="F86" s="25"/>
      <c r="G86" s="25"/>
      <c r="H86" s="25"/>
      <c r="I86" s="25"/>
      <c r="J86" s="26" t="e">
        <f>SUM(#REF!)</f>
        <v>#REF!</v>
      </c>
    </row>
    <row r="87" spans="1:10" ht="15.75" hidden="1" thickBot="1" x14ac:dyDescent="0.3">
      <c r="A87" s="20" t="e">
        <f>IF(#REF!="Yes",A86+1,0)</f>
        <v>#REF!</v>
      </c>
      <c r="B87" s="12" t="s">
        <v>11</v>
      </c>
      <c r="C87" s="6"/>
      <c r="D87" s="1" t="e">
        <f>IF(ISBLANK(#REF!)=TRUE,0,#REF!)</f>
        <v>#REF!</v>
      </c>
      <c r="E87" s="25"/>
      <c r="F87" s="25"/>
      <c r="G87" s="25"/>
      <c r="H87" s="25"/>
      <c r="I87" s="25"/>
      <c r="J87" s="26" t="e">
        <f>SUM(#REF!)</f>
        <v>#REF!</v>
      </c>
    </row>
    <row r="88" spans="1:10" ht="15.75" hidden="1" thickBot="1" x14ac:dyDescent="0.3">
      <c r="A88" s="20" t="e">
        <f>IF(#REF!="Yes",#REF!+1,0)</f>
        <v>#REF!</v>
      </c>
      <c r="B88" s="12" t="s">
        <v>11</v>
      </c>
      <c r="C88" s="6"/>
      <c r="D88" s="1" t="e">
        <f>IF(ISBLANK(#REF!)=TRUE,0,#REF!)</f>
        <v>#REF!</v>
      </c>
      <c r="E88" s="25"/>
      <c r="F88" s="25"/>
      <c r="G88" s="25"/>
      <c r="H88" s="25"/>
      <c r="I88" s="25"/>
      <c r="J88" s="26" t="e">
        <f>SUM(#REF!)</f>
        <v>#REF!</v>
      </c>
    </row>
    <row r="89" spans="1:10" ht="15.75" hidden="1" thickBot="1" x14ac:dyDescent="0.3">
      <c r="A89" s="20" t="e">
        <f>IF(#REF!="Yes",A88+1,0)</f>
        <v>#REF!</v>
      </c>
      <c r="B89" s="12" t="s">
        <v>11</v>
      </c>
      <c r="C89" s="6"/>
      <c r="D89" s="1" t="e">
        <f>IF(ISBLANK(#REF!)=TRUE,0,#REF!)</f>
        <v>#REF!</v>
      </c>
      <c r="E89" s="25"/>
      <c r="F89" s="25"/>
      <c r="G89" s="25"/>
      <c r="H89" s="25"/>
      <c r="I89" s="25"/>
      <c r="J89" s="26" t="e">
        <f>SUM(#REF!)</f>
        <v>#REF!</v>
      </c>
    </row>
    <row r="90" spans="1:10" ht="15.75" hidden="1" thickBot="1" x14ac:dyDescent="0.3">
      <c r="A90" s="20" t="e">
        <f>IF(#REF!="Yes",A89+1,0)</f>
        <v>#REF!</v>
      </c>
      <c r="B90" s="12" t="s">
        <v>11</v>
      </c>
      <c r="C90" s="6"/>
      <c r="D90" s="1" t="e">
        <f>IF(ISBLANK(#REF!)=TRUE,0,#REF!)</f>
        <v>#REF!</v>
      </c>
      <c r="E90" s="25"/>
      <c r="F90" s="25"/>
      <c r="G90" s="25"/>
      <c r="H90" s="25"/>
      <c r="I90" s="25"/>
      <c r="J90" s="26" t="e">
        <f>SUM(#REF!)</f>
        <v>#REF!</v>
      </c>
    </row>
    <row r="91" spans="1:10" ht="15.75" hidden="1" thickBot="1" x14ac:dyDescent="0.3">
      <c r="A91" s="20" t="e">
        <f>IF(#REF!="Yes",A90+1,0)</f>
        <v>#REF!</v>
      </c>
      <c r="B91" s="12" t="s">
        <v>11</v>
      </c>
      <c r="C91" s="6"/>
      <c r="D91" s="1" t="e">
        <f>IF(ISBLANK(#REF!)=TRUE,0,#REF!)</f>
        <v>#REF!</v>
      </c>
      <c r="E91" s="25"/>
      <c r="F91" s="25"/>
      <c r="G91" s="25"/>
      <c r="H91" s="25"/>
      <c r="I91" s="25"/>
      <c r="J91" s="26" t="e">
        <f>SUM(#REF!)</f>
        <v>#REF!</v>
      </c>
    </row>
    <row r="92" spans="1:10" ht="15.75" thickBot="1" x14ac:dyDescent="0.3">
      <c r="A92" s="19"/>
      <c r="B92" s="50" t="s">
        <v>12</v>
      </c>
      <c r="C92" s="51" t="s">
        <v>40</v>
      </c>
      <c r="D92" s="52">
        <v>0</v>
      </c>
      <c r="E92" s="53">
        <v>3</v>
      </c>
      <c r="F92" s="54">
        <v>2</v>
      </c>
      <c r="G92" s="54">
        <v>3</v>
      </c>
      <c r="H92" s="25"/>
      <c r="I92" s="25"/>
      <c r="J92" s="55">
        <f>SUM(E92:G92)</f>
        <v>8</v>
      </c>
    </row>
    <row r="93" spans="1:10" ht="15" x14ac:dyDescent="0.25">
      <c r="A93" s="19"/>
      <c r="B93" s="50" t="s">
        <v>12</v>
      </c>
      <c r="C93" s="51" t="s">
        <v>37</v>
      </c>
      <c r="D93" s="52">
        <v>0</v>
      </c>
      <c r="E93" s="54">
        <v>2</v>
      </c>
      <c r="F93" s="54">
        <v>3</v>
      </c>
      <c r="G93" s="54">
        <v>2</v>
      </c>
      <c r="H93" s="25"/>
      <c r="I93" s="25"/>
      <c r="J93" s="55">
        <f>SUM(E93:G93)</f>
        <v>7</v>
      </c>
    </row>
    <row r="94" spans="1:10" ht="15" hidden="1" x14ac:dyDescent="0.25">
      <c r="A94" s="20" t="e">
        <f>IF(#REF!="Yes",#REF!+1,0)</f>
        <v>#REF!</v>
      </c>
      <c r="B94" s="12" t="s">
        <v>12</v>
      </c>
      <c r="C94" s="6" t="s">
        <v>41</v>
      </c>
      <c r="D94" s="5" t="e">
        <f>IF(ISBLANK(#REF!)=TRUE,0,#REF!)</f>
        <v>#REF!</v>
      </c>
      <c r="E94" s="25"/>
      <c r="F94" s="25"/>
      <c r="G94" s="25"/>
      <c r="H94" s="25"/>
      <c r="I94" s="25"/>
      <c r="J94" s="26" t="e">
        <f>SUM(#REF!)</f>
        <v>#REF!</v>
      </c>
    </row>
    <row r="95" spans="1:10" ht="15" hidden="1" x14ac:dyDescent="0.25">
      <c r="A95" s="20" t="e">
        <f>IF(#REF!="Yes",A94+1,0)</f>
        <v>#REF!</v>
      </c>
      <c r="B95" s="12" t="s">
        <v>12</v>
      </c>
      <c r="C95" s="6" t="s">
        <v>31</v>
      </c>
      <c r="D95" s="1" t="e">
        <f>IF(ISBLANK(#REF!)=TRUE,0,#REF!)</f>
        <v>#REF!</v>
      </c>
      <c r="E95" s="25"/>
      <c r="F95" s="25"/>
      <c r="G95" s="25"/>
      <c r="H95" s="25"/>
      <c r="I95" s="25"/>
      <c r="J95" s="26" t="e">
        <f>SUM(#REF!)</f>
        <v>#REF!</v>
      </c>
    </row>
    <row r="96" spans="1:10" ht="15" hidden="1" x14ac:dyDescent="0.25">
      <c r="A96" s="20" t="e">
        <f>IF(#REF!="Yes",#REF!+1,0)</f>
        <v>#REF!</v>
      </c>
      <c r="B96" s="12" t="s">
        <v>12</v>
      </c>
      <c r="C96" s="6" t="s">
        <v>5</v>
      </c>
      <c r="D96" s="1" t="e">
        <f>IF(ISBLANK(#REF!)=TRUE,0,#REF!)</f>
        <v>#REF!</v>
      </c>
      <c r="E96" s="25"/>
      <c r="F96" s="25"/>
      <c r="G96" s="25"/>
      <c r="H96" s="25"/>
      <c r="I96" s="25"/>
      <c r="J96" s="26" t="e">
        <f>SUM(#REF!)</f>
        <v>#REF!</v>
      </c>
    </row>
    <row r="97" spans="1:11" ht="15" hidden="1" x14ac:dyDescent="0.25">
      <c r="A97" s="20" t="e">
        <f>IF(#REF!="Yes",#REF!+1,0)</f>
        <v>#REF!</v>
      </c>
      <c r="B97" s="12" t="s">
        <v>12</v>
      </c>
      <c r="C97" s="6" t="s">
        <v>39</v>
      </c>
      <c r="D97" s="1" t="e">
        <f>IF(ISBLANK(#REF!)=TRUE,0,#REF!)</f>
        <v>#REF!</v>
      </c>
      <c r="E97" s="25"/>
      <c r="F97" s="25"/>
      <c r="G97" s="25"/>
      <c r="H97" s="25"/>
      <c r="I97" s="25"/>
      <c r="J97" s="26" t="e">
        <f>SUM(#REF!)</f>
        <v>#REF!</v>
      </c>
    </row>
    <row r="98" spans="1:11" ht="15" hidden="1" x14ac:dyDescent="0.25">
      <c r="A98" s="20" t="e">
        <f>IF(#REF!="Yes",A75+1,0)</f>
        <v>#REF!</v>
      </c>
      <c r="B98" s="12" t="s">
        <v>12</v>
      </c>
      <c r="C98" s="6" t="s">
        <v>38</v>
      </c>
      <c r="D98" s="1" t="e">
        <f>IF(ISBLANK(#REF!)=TRUE,0,#REF!)</f>
        <v>#REF!</v>
      </c>
      <c r="E98" s="25"/>
      <c r="F98" s="25"/>
      <c r="G98" s="25"/>
      <c r="H98" s="25"/>
      <c r="I98" s="25"/>
      <c r="J98" s="26" t="e">
        <f>SUM(#REF!)</f>
        <v>#REF!</v>
      </c>
    </row>
    <row r="99" spans="1:11" ht="15" hidden="1" x14ac:dyDescent="0.25">
      <c r="A99" s="20" t="e">
        <f>IF(#REF!="Yes",#REF!+1,0)</f>
        <v>#REF!</v>
      </c>
      <c r="B99" s="12" t="s">
        <v>12</v>
      </c>
      <c r="C99" s="6" t="s">
        <v>25</v>
      </c>
      <c r="D99" s="1" t="e">
        <f>IF(ISBLANK(#REF!)=TRUE,0,#REF!)</f>
        <v>#REF!</v>
      </c>
      <c r="E99" s="25"/>
      <c r="F99" s="25"/>
      <c r="G99" s="25"/>
      <c r="H99" s="25"/>
      <c r="I99" s="25"/>
      <c r="J99" s="26" t="e">
        <f>SUM(#REF!)</f>
        <v>#REF!</v>
      </c>
    </row>
    <row r="100" spans="1:11" ht="15" hidden="1" x14ac:dyDescent="0.25">
      <c r="A100" s="20" t="e">
        <f>IF(#REF!="Yes",#REF!+1,0)</f>
        <v>#REF!</v>
      </c>
      <c r="B100" s="12" t="s">
        <v>12</v>
      </c>
      <c r="C100" s="6" t="s">
        <v>78</v>
      </c>
      <c r="D100" s="1" t="e">
        <f>IF(ISBLANK(#REF!)=TRUE,0,#REF!)</f>
        <v>#REF!</v>
      </c>
      <c r="E100" s="25"/>
      <c r="F100" s="25"/>
      <c r="G100" s="25"/>
      <c r="H100" s="25"/>
      <c r="I100" s="25"/>
      <c r="J100" s="26" t="e">
        <f>SUM(#REF!)</f>
        <v>#REF!</v>
      </c>
    </row>
    <row r="101" spans="1:11" ht="15" hidden="1" x14ac:dyDescent="0.25">
      <c r="A101" s="20" t="e">
        <f>IF(#REF!="Yes",#REF!+1,0)</f>
        <v>#REF!</v>
      </c>
      <c r="B101" s="12" t="s">
        <v>12</v>
      </c>
      <c r="C101" s="6" t="s">
        <v>26</v>
      </c>
      <c r="D101" s="1" t="e">
        <f>IF(ISBLANK(#REF!)=TRUE,0,#REF!)</f>
        <v>#REF!</v>
      </c>
      <c r="E101" s="25"/>
      <c r="F101" s="25"/>
      <c r="G101" s="25"/>
      <c r="H101" s="25"/>
      <c r="I101" s="25"/>
      <c r="J101" s="26" t="e">
        <f>SUM(#REF!)</f>
        <v>#REF!</v>
      </c>
    </row>
    <row r="102" spans="1:11" ht="15" hidden="1" x14ac:dyDescent="0.25">
      <c r="A102" s="20" t="e">
        <f>IF(#REF!="Yes",#REF!+1,0)</f>
        <v>#REF!</v>
      </c>
      <c r="B102" s="12" t="s">
        <v>12</v>
      </c>
      <c r="C102" s="6" t="s">
        <v>21</v>
      </c>
      <c r="D102" s="1" t="e">
        <f>IF(ISBLANK(#REF!)=TRUE,0,#REF!)</f>
        <v>#REF!</v>
      </c>
      <c r="E102" s="25"/>
      <c r="F102" s="25"/>
      <c r="G102" s="25"/>
      <c r="H102" s="25"/>
      <c r="I102" s="25"/>
      <c r="J102" s="26" t="e">
        <f>SUM(#REF!)</f>
        <v>#REF!</v>
      </c>
    </row>
    <row r="103" spans="1:11" ht="15" hidden="1" x14ac:dyDescent="0.25">
      <c r="A103" s="20" t="e">
        <f>IF(#REF!="Yes",#REF!+1,0)</f>
        <v>#REF!</v>
      </c>
      <c r="B103" s="12" t="s">
        <v>12</v>
      </c>
      <c r="C103" s="6" t="s">
        <v>36</v>
      </c>
      <c r="D103" s="1" t="e">
        <f>IF(ISBLANK(#REF!)=TRUE,0,#REF!)</f>
        <v>#REF!</v>
      </c>
      <c r="E103" s="25"/>
      <c r="F103" s="25"/>
      <c r="G103" s="25"/>
      <c r="H103" s="25"/>
      <c r="I103" s="25"/>
      <c r="J103" s="26" t="e">
        <f>SUM(#REF!)</f>
        <v>#REF!</v>
      </c>
    </row>
    <row r="104" spans="1:11" ht="15" hidden="1" x14ac:dyDescent="0.25">
      <c r="A104" s="20" t="e">
        <f>IF(#REF!="Yes",#REF!+1,0)</f>
        <v>#REF!</v>
      </c>
      <c r="B104" s="12" t="s">
        <v>12</v>
      </c>
      <c r="C104" s="6"/>
      <c r="D104" s="1" t="e">
        <f>IF(ISBLANK(#REF!)=TRUE,0,#REF!)</f>
        <v>#REF!</v>
      </c>
      <c r="E104" s="25"/>
      <c r="F104" s="25"/>
      <c r="G104" s="25"/>
      <c r="H104" s="25"/>
      <c r="I104" s="25"/>
      <c r="J104" s="26" t="e">
        <f>SUM(#REF!)</f>
        <v>#REF!</v>
      </c>
    </row>
    <row r="105" spans="1:11" ht="15" hidden="1" x14ac:dyDescent="0.25">
      <c r="A105" s="20" t="e">
        <f>IF(#REF!="Yes",#REF!+1,0)</f>
        <v>#REF!</v>
      </c>
      <c r="B105" s="12" t="s">
        <v>12</v>
      </c>
      <c r="C105" s="6"/>
      <c r="D105" s="1" t="e">
        <f>IF(ISBLANK(#REF!)=TRUE,0,#REF!)</f>
        <v>#REF!</v>
      </c>
      <c r="E105" s="25"/>
      <c r="F105" s="25"/>
      <c r="G105" s="25"/>
      <c r="H105" s="25"/>
      <c r="I105" s="25"/>
      <c r="J105" s="26" t="e">
        <f>SUM(#REF!)</f>
        <v>#REF!</v>
      </c>
    </row>
    <row r="106" spans="1:11" ht="15" hidden="1" x14ac:dyDescent="0.25">
      <c r="A106" s="20" t="e">
        <f>IF(#REF!="Yes",#REF!+1,0)</f>
        <v>#REF!</v>
      </c>
      <c r="B106" s="12" t="s">
        <v>12</v>
      </c>
      <c r="C106" s="6"/>
      <c r="D106" s="1" t="e">
        <f>IF(ISBLANK(#REF!)=TRUE,0,#REF!)</f>
        <v>#REF!</v>
      </c>
      <c r="E106" s="25"/>
      <c r="F106" s="25"/>
      <c r="G106" s="25"/>
      <c r="H106" s="25"/>
      <c r="I106" s="25"/>
      <c r="J106" s="26" t="e">
        <f>SUM(#REF!)</f>
        <v>#REF!</v>
      </c>
    </row>
    <row r="107" spans="1:11" ht="15" hidden="1" x14ac:dyDescent="0.25">
      <c r="A107" s="20" t="e">
        <f>IF(#REF!="Yes",A106+1,0)</f>
        <v>#REF!</v>
      </c>
      <c r="B107" s="12" t="s">
        <v>12</v>
      </c>
      <c r="C107" s="6"/>
      <c r="D107" s="1" t="e">
        <f>IF(ISBLANK(#REF!)=TRUE,0,#REF!)</f>
        <v>#REF!</v>
      </c>
      <c r="E107" s="25"/>
      <c r="F107" s="25"/>
      <c r="G107" s="25"/>
      <c r="H107" s="25"/>
      <c r="I107" s="25"/>
      <c r="J107" s="26" t="e">
        <f>SUM(#REF!)</f>
        <v>#REF!</v>
      </c>
    </row>
    <row r="108" spans="1:11" ht="15.75" thickBot="1" x14ac:dyDescent="0.3">
      <c r="A108" s="32"/>
      <c r="B108" s="50" t="s">
        <v>12</v>
      </c>
      <c r="C108" s="51" t="s">
        <v>80</v>
      </c>
      <c r="D108" s="52"/>
      <c r="E108" s="54">
        <v>1</v>
      </c>
      <c r="F108" s="54">
        <v>1</v>
      </c>
      <c r="G108" s="54">
        <v>1</v>
      </c>
      <c r="H108" s="25"/>
      <c r="I108" s="25"/>
      <c r="J108" s="55">
        <f>SUM(E108:G108)</f>
        <v>3</v>
      </c>
      <c r="K108" s="65" t="s">
        <v>104</v>
      </c>
    </row>
    <row r="109" spans="1:11" ht="15.75" thickBot="1" x14ac:dyDescent="0.3">
      <c r="A109" s="19"/>
      <c r="B109" s="56" t="s">
        <v>7</v>
      </c>
      <c r="C109" s="57" t="s">
        <v>89</v>
      </c>
      <c r="D109" s="58">
        <v>0</v>
      </c>
      <c r="E109" s="59">
        <v>1</v>
      </c>
      <c r="F109" s="59">
        <v>1</v>
      </c>
      <c r="G109" s="59">
        <v>1</v>
      </c>
      <c r="H109" s="25"/>
      <c r="I109" s="25"/>
      <c r="J109" s="59">
        <f>SUM(E109:G109)</f>
        <v>3</v>
      </c>
      <c r="K109" s="65" t="s">
        <v>104</v>
      </c>
    </row>
    <row r="110" spans="1:11" ht="15" x14ac:dyDescent="0.25">
      <c r="A110" s="19"/>
      <c r="B110" s="56" t="s">
        <v>7</v>
      </c>
      <c r="C110" s="57" t="s">
        <v>93</v>
      </c>
      <c r="D110" s="58">
        <v>0</v>
      </c>
      <c r="E110" s="59">
        <v>2</v>
      </c>
      <c r="F110" s="59">
        <v>2</v>
      </c>
      <c r="G110" s="59">
        <v>2</v>
      </c>
      <c r="H110" s="25"/>
      <c r="I110" s="25"/>
      <c r="J110" s="60">
        <f>SUM(E110:G110)</f>
        <v>6</v>
      </c>
    </row>
    <row r="111" spans="1:11" ht="15" hidden="1" x14ac:dyDescent="0.25">
      <c r="A111" s="20" t="e">
        <f>IF(#REF!="Yes",#REF!+1,0)</f>
        <v>#REF!</v>
      </c>
      <c r="B111" s="12" t="s">
        <v>7</v>
      </c>
      <c r="C111" s="6" t="s">
        <v>27</v>
      </c>
      <c r="D111" s="5" t="e">
        <f>IF(ISBLANK(#REF!)=TRUE,0,#REF!)</f>
        <v>#REF!</v>
      </c>
      <c r="E111" s="25"/>
      <c r="F111" s="25"/>
      <c r="G111" s="25"/>
      <c r="H111" s="25"/>
      <c r="I111" s="25"/>
      <c r="J111" s="26" t="e">
        <f>SUM(#REF!)</f>
        <v>#REF!</v>
      </c>
    </row>
    <row r="112" spans="1:11" ht="15" hidden="1" x14ac:dyDescent="0.25">
      <c r="A112" s="20" t="e">
        <f>IF(#REF!="Yes",A107+1,0)</f>
        <v>#REF!</v>
      </c>
      <c r="B112" s="12" t="s">
        <v>7</v>
      </c>
      <c r="C112" s="6" t="s">
        <v>8</v>
      </c>
      <c r="D112" s="5" t="e">
        <f>IF(ISBLANK(#REF!)=TRUE,0,#REF!)</f>
        <v>#REF!</v>
      </c>
      <c r="E112" s="25"/>
      <c r="F112" s="25"/>
      <c r="G112" s="25"/>
      <c r="H112" s="25"/>
      <c r="I112" s="25"/>
      <c r="J112" s="26" t="e">
        <f>SUM(#REF!)</f>
        <v>#REF!</v>
      </c>
    </row>
    <row r="113" spans="1:10" ht="15" hidden="1" x14ac:dyDescent="0.25">
      <c r="A113" s="20" t="e">
        <f>IF(#REF!="Yes",A109+1,0)</f>
        <v>#REF!</v>
      </c>
      <c r="B113" s="12" t="s">
        <v>7</v>
      </c>
      <c r="C113" s="6" t="s">
        <v>35</v>
      </c>
      <c r="D113" s="1" t="e">
        <f>IF(ISBLANK(#REF!)=TRUE,0,#REF!)</f>
        <v>#REF!</v>
      </c>
      <c r="E113" s="25"/>
      <c r="F113" s="25"/>
      <c r="G113" s="25"/>
      <c r="H113" s="25"/>
      <c r="I113" s="25"/>
      <c r="J113" s="26" t="e">
        <f>SUM(#REF!)</f>
        <v>#REF!</v>
      </c>
    </row>
    <row r="114" spans="1:10" ht="15" hidden="1" x14ac:dyDescent="0.25">
      <c r="A114" s="20" t="e">
        <f>IF(#REF!="Yes",A110+1,0)</f>
        <v>#REF!</v>
      </c>
      <c r="B114" s="12" t="s">
        <v>7</v>
      </c>
      <c r="C114" s="6" t="s">
        <v>34</v>
      </c>
      <c r="D114" s="1" t="e">
        <f>IF(ISBLANK(#REF!)=TRUE,0,#REF!)</f>
        <v>#REF!</v>
      </c>
      <c r="E114" s="25"/>
      <c r="F114" s="25"/>
      <c r="G114" s="25"/>
      <c r="H114" s="25"/>
      <c r="I114" s="25"/>
      <c r="J114" s="26" t="e">
        <f>SUM(#REF!)</f>
        <v>#REF!</v>
      </c>
    </row>
    <row r="115" spans="1:10" ht="15" hidden="1" x14ac:dyDescent="0.25">
      <c r="A115" s="20" t="e">
        <f>IF(#REF!="Yes",#REF!+1,0)</f>
        <v>#REF!</v>
      </c>
      <c r="B115" s="12" t="s">
        <v>7</v>
      </c>
      <c r="C115" s="6"/>
      <c r="D115" s="1" t="e">
        <f>IF(ISBLANK(#REF!)=TRUE,0,#REF!)</f>
        <v>#REF!</v>
      </c>
      <c r="E115" s="25"/>
      <c r="F115" s="25"/>
      <c r="G115" s="25"/>
      <c r="H115" s="25"/>
      <c r="I115" s="25"/>
      <c r="J115" s="26" t="e">
        <f>SUM(#REF!)</f>
        <v>#REF!</v>
      </c>
    </row>
    <row r="116" spans="1:10" ht="15" hidden="1" x14ac:dyDescent="0.25">
      <c r="A116" s="20" t="e">
        <f>IF(#REF!="Yes",#REF!+1,0)</f>
        <v>#REF!</v>
      </c>
      <c r="B116" s="12" t="s">
        <v>7</v>
      </c>
      <c r="C116" s="6"/>
      <c r="D116" s="1" t="e">
        <f>IF(ISBLANK(#REF!)=TRUE,0,#REF!)</f>
        <v>#REF!</v>
      </c>
      <c r="E116" s="25"/>
      <c r="F116" s="25"/>
      <c r="G116" s="25"/>
      <c r="H116" s="25"/>
      <c r="I116" s="25"/>
      <c r="J116" s="26" t="e">
        <f>SUM(#REF!)</f>
        <v>#REF!</v>
      </c>
    </row>
    <row r="117" spans="1:10" ht="15" hidden="1" x14ac:dyDescent="0.25">
      <c r="A117" s="20" t="e">
        <f>IF(#REF!="Yes",#REF!+1,0)</f>
        <v>#REF!</v>
      </c>
      <c r="B117" s="12" t="s">
        <v>7</v>
      </c>
      <c r="C117" s="6"/>
      <c r="D117" s="1" t="e">
        <f>IF(ISBLANK(#REF!)=TRUE,0,#REF!)</f>
        <v>#REF!</v>
      </c>
      <c r="E117" s="25"/>
      <c r="F117" s="25"/>
      <c r="G117" s="25"/>
      <c r="H117" s="25"/>
      <c r="I117" s="25"/>
      <c r="J117" s="26" t="e">
        <f>SUM(#REF!)</f>
        <v>#REF!</v>
      </c>
    </row>
    <row r="118" spans="1:10" ht="15" hidden="1" x14ac:dyDescent="0.25">
      <c r="A118" s="20" t="e">
        <f>IF(#REF!="Yes",#REF!+1,0)</f>
        <v>#REF!</v>
      </c>
      <c r="B118" s="12" t="s">
        <v>7</v>
      </c>
      <c r="C118" s="6"/>
      <c r="D118" s="1" t="e">
        <f>IF(ISBLANK(#REF!)=TRUE,0,#REF!)</f>
        <v>#REF!</v>
      </c>
      <c r="E118" s="25"/>
      <c r="F118" s="25"/>
      <c r="G118" s="25"/>
      <c r="H118" s="25"/>
      <c r="I118" s="25"/>
      <c r="J118" s="26" t="e">
        <f>SUM(#REF!)</f>
        <v>#REF!</v>
      </c>
    </row>
    <row r="119" spans="1:10" ht="15.75" hidden="1" thickBot="1" x14ac:dyDescent="0.3">
      <c r="A119" s="21" t="e">
        <f>IF(#REF!="Yes",#REF!+1,0)</f>
        <v>#REF!</v>
      </c>
      <c r="B119" s="13" t="s">
        <v>7</v>
      </c>
      <c r="C119" s="14"/>
      <c r="D119" s="22" t="e">
        <f>IF(ISBLANK(#REF!)=TRUE,0,#REF!)</f>
        <v>#REF!</v>
      </c>
      <c r="E119" s="28"/>
      <c r="F119" s="28"/>
      <c r="G119" s="28"/>
      <c r="H119" s="28"/>
      <c r="I119" s="28"/>
      <c r="J119" s="29" t="e">
        <f>SUM(#REF!)</f>
        <v>#REF!</v>
      </c>
    </row>
    <row r="120" spans="1:10" x14ac:dyDescent="0.25">
      <c r="B120" s="7"/>
      <c r="C120" s="8"/>
      <c r="D120" s="9"/>
      <c r="E120" s="9"/>
      <c r="F120" s="9"/>
      <c r="G120" s="9"/>
      <c r="H120" s="9"/>
      <c r="I120" s="9"/>
      <c r="J120" s="9"/>
    </row>
  </sheetData>
  <autoFilter ref="B4:J119">
    <filterColumn colId="8">
      <customFilters>
        <customFilter operator="notEqual" val=" "/>
      </customFilters>
    </filterColumn>
  </autoFilter>
  <mergeCells count="1">
    <mergeCell ref="C1:I1"/>
  </mergeCells>
  <conditionalFormatting sqref="B19:B22 B24:B34 B82:B97 B5:B12 B45:B63 B108 B66:B79">
    <cfRule type="cellIs" dxfId="77" priority="1147" operator="equal">
      <formula>"Jnr"</formula>
    </cfRule>
    <cfRule type="cellIs" dxfId="76" priority="1148" operator="equal">
      <formula>"Cat 5"</formula>
    </cfRule>
    <cfRule type="cellIs" dxfId="75" priority="1149" operator="equal">
      <formula>"Cat 4"</formula>
    </cfRule>
    <cfRule type="cellIs" dxfId="74" priority="1150" operator="equal">
      <formula>"Cat 3"</formula>
    </cfRule>
    <cfRule type="cellIs" dxfId="73" priority="1151" operator="equal">
      <formula>"Cat 2"</formula>
    </cfRule>
    <cfRule type="cellIs" dxfId="72" priority="1152" operator="equal">
      <formula>"Cat 1"</formula>
    </cfRule>
  </conditionalFormatting>
  <conditionalFormatting sqref="B37:B38 B118:B119 B106:B107 B80:B81 B109:B110">
    <cfRule type="cellIs" dxfId="71" priority="225" operator="equal">
      <formula>"Jnr"</formula>
    </cfRule>
    <cfRule type="cellIs" dxfId="70" priority="226" operator="equal">
      <formula>"Cat 5"</formula>
    </cfRule>
    <cfRule type="cellIs" dxfId="69" priority="227" operator="equal">
      <formula>"Cat 4"</formula>
    </cfRule>
    <cfRule type="cellIs" dxfId="68" priority="228" operator="equal">
      <formula>"Cat 3"</formula>
    </cfRule>
    <cfRule type="cellIs" dxfId="67" priority="229" operator="equal">
      <formula>"Cat 2"</formula>
    </cfRule>
    <cfRule type="cellIs" dxfId="66" priority="230" operator="equal">
      <formula>"Cat 1"</formula>
    </cfRule>
  </conditionalFormatting>
  <conditionalFormatting sqref="B35:B36">
    <cfRule type="cellIs" dxfId="65" priority="216" operator="equal">
      <formula>"Jnr"</formula>
    </cfRule>
    <cfRule type="cellIs" dxfId="64" priority="217" operator="equal">
      <formula>"Cat 5"</formula>
    </cfRule>
    <cfRule type="cellIs" dxfId="63" priority="218" operator="equal">
      <formula>"Cat 4"</formula>
    </cfRule>
    <cfRule type="cellIs" dxfId="62" priority="219" operator="equal">
      <formula>"Cat 3"</formula>
    </cfRule>
    <cfRule type="cellIs" dxfId="61" priority="220" operator="equal">
      <formula>"Cat 2"</formula>
    </cfRule>
    <cfRule type="cellIs" dxfId="60" priority="221" operator="equal">
      <formula>"Cat 1"</formula>
    </cfRule>
  </conditionalFormatting>
  <conditionalFormatting sqref="B23">
    <cfRule type="cellIs" dxfId="59" priority="180" operator="equal">
      <formula>"Jnr"</formula>
    </cfRule>
    <cfRule type="cellIs" dxfId="58" priority="181" operator="equal">
      <formula>"Cat 5"</formula>
    </cfRule>
    <cfRule type="cellIs" dxfId="57" priority="182" operator="equal">
      <formula>"Cat 4"</formula>
    </cfRule>
    <cfRule type="cellIs" dxfId="56" priority="183" operator="equal">
      <formula>"Cat 3"</formula>
    </cfRule>
    <cfRule type="cellIs" dxfId="55" priority="184" operator="equal">
      <formula>"Cat 2"</formula>
    </cfRule>
    <cfRule type="cellIs" dxfId="54" priority="185" operator="equal">
      <formula>"Cat 1"</formula>
    </cfRule>
  </conditionalFormatting>
  <conditionalFormatting sqref="B99:B100">
    <cfRule type="cellIs" dxfId="53" priority="156" operator="equal">
      <formula>"Jnr"</formula>
    </cfRule>
    <cfRule type="cellIs" dxfId="52" priority="157" operator="equal">
      <formula>"Cat 5"</formula>
    </cfRule>
    <cfRule type="cellIs" dxfId="51" priority="158" operator="equal">
      <formula>"Cat 4"</formula>
    </cfRule>
    <cfRule type="cellIs" dxfId="50" priority="159" operator="equal">
      <formula>"Cat 3"</formula>
    </cfRule>
    <cfRule type="cellIs" dxfId="49" priority="160" operator="equal">
      <formula>"Cat 2"</formula>
    </cfRule>
    <cfRule type="cellIs" dxfId="48" priority="161" operator="equal">
      <formula>"Cat 1"</formula>
    </cfRule>
  </conditionalFormatting>
  <conditionalFormatting sqref="B64:B65">
    <cfRule type="cellIs" dxfId="47" priority="120" operator="equal">
      <formula>"Jnr"</formula>
    </cfRule>
    <cfRule type="cellIs" dxfId="46" priority="121" operator="equal">
      <formula>"Cat 5"</formula>
    </cfRule>
    <cfRule type="cellIs" dxfId="45" priority="122" operator="equal">
      <formula>"Cat 4"</formula>
    </cfRule>
    <cfRule type="cellIs" dxfId="44" priority="123" operator="equal">
      <formula>"Cat 3"</formula>
    </cfRule>
    <cfRule type="cellIs" dxfId="43" priority="124" operator="equal">
      <formula>"Cat 2"</formula>
    </cfRule>
    <cfRule type="cellIs" dxfId="42" priority="125" operator="equal">
      <formula>"Cat 1"</formula>
    </cfRule>
  </conditionalFormatting>
  <conditionalFormatting sqref="B111 B116:B117">
    <cfRule type="cellIs" dxfId="41" priority="111" operator="equal">
      <formula>"Jnr"</formula>
    </cfRule>
    <cfRule type="cellIs" dxfId="40" priority="112" operator="equal">
      <formula>"Cat 5"</formula>
    </cfRule>
    <cfRule type="cellIs" dxfId="39" priority="113" operator="equal">
      <formula>"Cat 4"</formula>
    </cfRule>
    <cfRule type="cellIs" dxfId="38" priority="114" operator="equal">
      <formula>"Cat 3"</formula>
    </cfRule>
    <cfRule type="cellIs" dxfId="37" priority="115" operator="equal">
      <formula>"Cat 2"</formula>
    </cfRule>
    <cfRule type="cellIs" dxfId="36" priority="116" operator="equal">
      <formula>"Cat 1"</formula>
    </cfRule>
  </conditionalFormatting>
  <conditionalFormatting sqref="B98">
    <cfRule type="cellIs" dxfId="35" priority="102" operator="equal">
      <formula>"Jnr"</formula>
    </cfRule>
    <cfRule type="cellIs" dxfId="34" priority="103" operator="equal">
      <formula>"Cat 5"</formula>
    </cfRule>
    <cfRule type="cellIs" dxfId="33" priority="104" operator="equal">
      <formula>"Cat 4"</formula>
    </cfRule>
    <cfRule type="cellIs" dxfId="32" priority="105" operator="equal">
      <formula>"Cat 3"</formula>
    </cfRule>
    <cfRule type="cellIs" dxfId="31" priority="106" operator="equal">
      <formula>"Cat 2"</formula>
    </cfRule>
    <cfRule type="cellIs" dxfId="30" priority="107" operator="equal">
      <formula>"Cat 1"</formula>
    </cfRule>
  </conditionalFormatting>
  <conditionalFormatting sqref="B112:B113 B115">
    <cfRule type="cellIs" dxfId="29" priority="84" operator="equal">
      <formula>"Jnr"</formula>
    </cfRule>
    <cfRule type="cellIs" dxfId="28" priority="85" operator="equal">
      <formula>"Cat 5"</formula>
    </cfRule>
    <cfRule type="cellIs" dxfId="27" priority="86" operator="equal">
      <formula>"Cat 4"</formula>
    </cfRule>
    <cfRule type="cellIs" dxfId="26" priority="87" operator="equal">
      <formula>"Cat 3"</formula>
    </cfRule>
    <cfRule type="cellIs" dxfId="25" priority="88" operator="equal">
      <formula>"Cat 2"</formula>
    </cfRule>
    <cfRule type="cellIs" dxfId="24" priority="89" operator="equal">
      <formula>"Cat 1"</formula>
    </cfRule>
  </conditionalFormatting>
  <conditionalFormatting sqref="B39:B44">
    <cfRule type="cellIs" dxfId="23" priority="57" operator="equal">
      <formula>"Jnr"</formula>
    </cfRule>
    <cfRule type="cellIs" dxfId="22" priority="58" operator="equal">
      <formula>"Cat 5"</formula>
    </cfRule>
    <cfRule type="cellIs" dxfId="21" priority="59" operator="equal">
      <formula>"Cat 4"</formula>
    </cfRule>
    <cfRule type="cellIs" dxfId="20" priority="60" operator="equal">
      <formula>"Cat 3"</formula>
    </cfRule>
    <cfRule type="cellIs" dxfId="19" priority="61" operator="equal">
      <formula>"Cat 2"</formula>
    </cfRule>
    <cfRule type="cellIs" dxfId="18" priority="62" operator="equal">
      <formula>"Cat 1"</formula>
    </cfRule>
  </conditionalFormatting>
  <conditionalFormatting sqref="B13:B18">
    <cfRule type="cellIs" dxfId="17" priority="51" operator="equal">
      <formula>"Jnr"</formula>
    </cfRule>
    <cfRule type="cellIs" dxfId="16" priority="52" operator="equal">
      <formula>"Cat 5"</formula>
    </cfRule>
    <cfRule type="cellIs" dxfId="15" priority="53" operator="equal">
      <formula>"Cat 4"</formula>
    </cfRule>
    <cfRule type="cellIs" dxfId="14" priority="54" operator="equal">
      <formula>"Cat 3"</formula>
    </cfRule>
    <cfRule type="cellIs" dxfId="13" priority="55" operator="equal">
      <formula>"Cat 2"</formula>
    </cfRule>
    <cfRule type="cellIs" dxfId="12" priority="56" operator="equal">
      <formula>"Cat 1"</formula>
    </cfRule>
  </conditionalFormatting>
  <conditionalFormatting sqref="B101:B105">
    <cfRule type="cellIs" dxfId="11" priority="8" operator="equal">
      <formula>"Jnr"</formula>
    </cfRule>
    <cfRule type="cellIs" dxfId="10" priority="9" operator="equal">
      <formula>"Cat 5"</formula>
    </cfRule>
    <cfRule type="cellIs" dxfId="9" priority="10" operator="equal">
      <formula>"Cat 4"</formula>
    </cfRule>
    <cfRule type="cellIs" dxfId="8" priority="11" operator="equal">
      <formula>"Cat 3"</formula>
    </cfRule>
    <cfRule type="cellIs" dxfId="7" priority="12" operator="equal">
      <formula>"Cat 2"</formula>
    </cfRule>
    <cfRule type="cellIs" dxfId="6" priority="13" operator="equal">
      <formula>"Cat 1"</formula>
    </cfRule>
  </conditionalFormatting>
  <conditionalFormatting sqref="B114">
    <cfRule type="cellIs" dxfId="5" priority="1" operator="equal">
      <formula>"Jnr"</formula>
    </cfRule>
    <cfRule type="cellIs" dxfId="4" priority="2" operator="equal">
      <formula>"Cat 5"</formula>
    </cfRule>
    <cfRule type="cellIs" dxfId="3" priority="3" operator="equal">
      <formula>"Cat 4"</formula>
    </cfRule>
    <cfRule type="cellIs" dxfId="2" priority="4" operator="equal">
      <formula>"Cat 3"</formula>
    </cfRule>
    <cfRule type="cellIs" dxfId="1" priority="5" operator="equal">
      <formula>"Cat 2"</formula>
    </cfRule>
    <cfRule type="cellIs" dxfId="0" priority="6" operator="equal">
      <formula>"Cat 1"</formula>
    </cfRule>
  </conditionalFormatting>
  <pageMargins left="0.35433070866141736" right="0.39370078740157483" top="0.34" bottom="0.38" header="0.31496062992125984" footer="0.21"/>
  <pageSetup paperSize="9" scale="77" fitToHeight="0" orientation="landscape" r:id="rId1"/>
  <headerFooter>
    <oddFooter>Page &amp;P of &amp;N</oddFooter>
  </headerFooter>
  <ignoredErrors>
    <ignoredError sqref="J5 J6:J8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I12" sqref="I12"/>
    </sheetView>
  </sheetViews>
  <sheetFormatPr defaultColWidth="8.85546875" defaultRowHeight="15" x14ac:dyDescent="0.25"/>
  <cols>
    <col min="1" max="1" width="32.7109375" style="68" customWidth="1"/>
    <col min="2" max="2" width="9.140625" style="68" bestFit="1" customWidth="1"/>
    <col min="3" max="3" width="4.42578125" style="68" hidden="1" customWidth="1"/>
    <col min="4" max="4" width="10" style="68" bestFit="1" customWidth="1"/>
    <col min="5" max="5" width="17.42578125" style="68" customWidth="1"/>
    <col min="6" max="16384" width="8.85546875" style="68"/>
  </cols>
  <sheetData>
    <row r="1" spans="1:5" ht="35.25" customHeight="1" x14ac:dyDescent="0.25">
      <c r="A1" s="76" t="s">
        <v>110</v>
      </c>
      <c r="B1" s="76"/>
      <c r="C1" s="76"/>
    </row>
    <row r="2" spans="1:5" x14ac:dyDescent="0.25">
      <c r="A2" s="69" t="s">
        <v>0</v>
      </c>
      <c r="B2" s="69" t="s">
        <v>94</v>
      </c>
      <c r="C2" s="69"/>
      <c r="D2" s="70" t="s">
        <v>95</v>
      </c>
      <c r="E2" s="70" t="s">
        <v>96</v>
      </c>
    </row>
    <row r="3" spans="1:5" x14ac:dyDescent="0.25">
      <c r="A3" s="71" t="s">
        <v>37</v>
      </c>
      <c r="B3" s="72">
        <v>0</v>
      </c>
      <c r="C3" s="70"/>
      <c r="D3" s="67">
        <v>5.115740740740741E-3</v>
      </c>
      <c r="E3" s="67">
        <f>D3-B3</f>
        <v>5.115740740740741E-3</v>
      </c>
    </row>
    <row r="4" spans="1:5" x14ac:dyDescent="0.25">
      <c r="A4" s="71" t="s">
        <v>40</v>
      </c>
      <c r="B4" s="72">
        <v>6.9444444444444447E-4</v>
      </c>
      <c r="C4" s="70"/>
      <c r="D4" s="67">
        <v>6.145833333333333E-3</v>
      </c>
      <c r="E4" s="67">
        <f>D4-B4</f>
        <v>5.4513888888888884E-3</v>
      </c>
    </row>
    <row r="5" spans="1:5" x14ac:dyDescent="0.25">
      <c r="A5" s="71" t="s">
        <v>29</v>
      </c>
      <c r="B5" s="72">
        <v>1.3888888888888889E-3</v>
      </c>
      <c r="C5" s="70"/>
      <c r="D5" s="67">
        <v>6.5046296296296302E-3</v>
      </c>
      <c r="E5" s="67">
        <f t="shared" ref="E5:E35" si="0">D5-B5</f>
        <v>5.115740740740741E-3</v>
      </c>
    </row>
    <row r="6" spans="1:5" x14ac:dyDescent="0.25">
      <c r="A6" s="71" t="s">
        <v>3</v>
      </c>
      <c r="B6" s="72">
        <v>2.0833333333333333E-3</v>
      </c>
      <c r="C6" s="70"/>
      <c r="D6" s="67">
        <v>6.9328703703703696E-3</v>
      </c>
      <c r="E6" s="67">
        <f t="shared" si="0"/>
        <v>4.8495370370370359E-3</v>
      </c>
    </row>
    <row r="7" spans="1:5" x14ac:dyDescent="0.25">
      <c r="A7" s="71" t="s">
        <v>86</v>
      </c>
      <c r="B7" s="72">
        <v>2.7777777777777779E-3</v>
      </c>
      <c r="C7" s="70"/>
      <c r="D7" s="67">
        <v>7.789351851851852E-3</v>
      </c>
      <c r="E7" s="67">
        <f t="shared" si="0"/>
        <v>5.0115740740740745E-3</v>
      </c>
    </row>
    <row r="8" spans="1:5" x14ac:dyDescent="0.25">
      <c r="A8" s="71" t="s">
        <v>45</v>
      </c>
      <c r="B8" s="72">
        <v>4.1666666666666666E-3</v>
      </c>
      <c r="C8" s="70"/>
      <c r="D8" s="67">
        <v>8.9930555555555545E-3</v>
      </c>
      <c r="E8" s="67">
        <f t="shared" si="0"/>
        <v>4.8263888888888879E-3</v>
      </c>
    </row>
    <row r="9" spans="1:5" x14ac:dyDescent="0.25">
      <c r="A9" s="71" t="s">
        <v>87</v>
      </c>
      <c r="B9" s="72">
        <v>4.8611111111111112E-3</v>
      </c>
      <c r="C9" s="70"/>
      <c r="D9" s="67">
        <v>9.7337962962962977E-3</v>
      </c>
      <c r="E9" s="67">
        <f t="shared" si="0"/>
        <v>4.8726851851851865E-3</v>
      </c>
    </row>
    <row r="10" spans="1:5" x14ac:dyDescent="0.25">
      <c r="A10" s="71" t="s">
        <v>88</v>
      </c>
      <c r="B10" s="72">
        <v>5.5555555555555558E-3</v>
      </c>
      <c r="C10" s="73"/>
      <c r="D10" s="67">
        <v>1.0289351851851852E-2</v>
      </c>
      <c r="E10" s="67">
        <f t="shared" si="0"/>
        <v>4.7337962962962958E-3</v>
      </c>
    </row>
    <row r="11" spans="1:5" x14ac:dyDescent="0.25">
      <c r="A11" s="71" t="s">
        <v>80</v>
      </c>
      <c r="B11" s="72">
        <v>6.2499999999999995E-3</v>
      </c>
      <c r="C11" s="70"/>
      <c r="D11" s="67">
        <v>1.1342592592592592E-2</v>
      </c>
      <c r="E11" s="67">
        <f t="shared" si="0"/>
        <v>5.0925925925925921E-3</v>
      </c>
    </row>
    <row r="12" spans="1:5" x14ac:dyDescent="0.25">
      <c r="A12" s="70" t="s">
        <v>98</v>
      </c>
      <c r="B12" s="72">
        <v>6.9444444444444441E-3</v>
      </c>
      <c r="C12" s="70"/>
      <c r="D12" s="67">
        <v>1.1539351851851851E-2</v>
      </c>
      <c r="E12" s="67">
        <f t="shared" si="0"/>
        <v>4.5949074074074069E-3</v>
      </c>
    </row>
    <row r="13" spans="1:5" x14ac:dyDescent="0.25">
      <c r="A13" s="71" t="s">
        <v>47</v>
      </c>
      <c r="B13" s="72">
        <v>7.6388888888888886E-3</v>
      </c>
      <c r="C13" s="70"/>
      <c r="D13" s="67">
        <v>1.2488425925925925E-2</v>
      </c>
      <c r="E13" s="67">
        <f t="shared" si="0"/>
        <v>4.8495370370370368E-3</v>
      </c>
    </row>
    <row r="14" spans="1:5" x14ac:dyDescent="0.25">
      <c r="A14" s="71" t="s">
        <v>85</v>
      </c>
      <c r="B14" s="72">
        <v>9.0277777777777787E-3</v>
      </c>
      <c r="C14" s="70"/>
      <c r="D14" s="67">
        <v>1.3368055555555557E-2</v>
      </c>
      <c r="E14" s="67">
        <f t="shared" si="0"/>
        <v>4.340277777777778E-3</v>
      </c>
    </row>
    <row r="15" spans="1:5" x14ac:dyDescent="0.25">
      <c r="A15" s="71" t="s">
        <v>4</v>
      </c>
      <c r="B15" s="72">
        <v>9.7222222222222224E-3</v>
      </c>
      <c r="C15" s="70"/>
      <c r="D15" s="67">
        <v>1.486111111111111E-2</v>
      </c>
      <c r="E15" s="67">
        <f>D15-B15</f>
        <v>5.1388888888888873E-3</v>
      </c>
    </row>
    <row r="16" spans="1:5" x14ac:dyDescent="0.25">
      <c r="A16" s="71" t="s">
        <v>51</v>
      </c>
      <c r="B16" s="72">
        <v>1.0416666666666666E-2</v>
      </c>
      <c r="C16" s="70"/>
      <c r="D16" s="67">
        <v>1.5173611111111112E-2</v>
      </c>
      <c r="E16" s="67">
        <f t="shared" si="0"/>
        <v>4.7569444444444456E-3</v>
      </c>
    </row>
    <row r="17" spans="1:5" x14ac:dyDescent="0.25">
      <c r="A17" s="70" t="s">
        <v>99</v>
      </c>
      <c r="B17" s="72">
        <v>1.1111111111111112E-2</v>
      </c>
      <c r="C17" s="70"/>
      <c r="D17" s="67">
        <v>1.6122685185185184E-2</v>
      </c>
      <c r="E17" s="67">
        <f t="shared" si="0"/>
        <v>5.0115740740740728E-3</v>
      </c>
    </row>
    <row r="18" spans="1:5" x14ac:dyDescent="0.25">
      <c r="A18" s="71" t="s">
        <v>46</v>
      </c>
      <c r="B18" s="72">
        <v>1.1805555555555555E-2</v>
      </c>
      <c r="C18" s="70"/>
      <c r="D18" s="67">
        <v>1.6666666666666666E-2</v>
      </c>
      <c r="E18" s="67">
        <f t="shared" si="0"/>
        <v>4.8611111111111112E-3</v>
      </c>
    </row>
    <row r="19" spans="1:5" x14ac:dyDescent="0.25">
      <c r="A19" s="71" t="s">
        <v>43</v>
      </c>
      <c r="B19" s="72">
        <v>1.2499999999999999E-2</v>
      </c>
      <c r="C19" s="70"/>
      <c r="D19" s="67">
        <v>1.7627314814814814E-2</v>
      </c>
      <c r="E19" s="67">
        <f t="shared" si="0"/>
        <v>5.1273148148148154E-3</v>
      </c>
    </row>
    <row r="20" spans="1:5" x14ac:dyDescent="0.25">
      <c r="A20" s="71" t="s">
        <v>49</v>
      </c>
      <c r="B20" s="72">
        <v>1.3194444444444444E-2</v>
      </c>
      <c r="C20" s="70"/>
      <c r="D20" s="67">
        <v>1.7569444444444447E-2</v>
      </c>
      <c r="E20" s="67">
        <f t="shared" si="0"/>
        <v>4.3750000000000022E-3</v>
      </c>
    </row>
    <row r="21" spans="1:5" x14ac:dyDescent="0.25">
      <c r="A21" s="71" t="s">
        <v>62</v>
      </c>
      <c r="B21" s="72">
        <v>1.3888888888888888E-2</v>
      </c>
      <c r="C21" s="70"/>
      <c r="D21" s="67">
        <v>1.849537037037037E-2</v>
      </c>
      <c r="E21" s="67">
        <f t="shared" si="0"/>
        <v>4.6064814814814822E-3</v>
      </c>
    </row>
    <row r="22" spans="1:5" x14ac:dyDescent="0.25">
      <c r="A22" s="71" t="s">
        <v>54</v>
      </c>
      <c r="B22" s="72">
        <v>1.4583333333333332E-2</v>
      </c>
      <c r="C22" s="70"/>
      <c r="D22" s="67">
        <v>1.8831018518518518E-2</v>
      </c>
      <c r="E22" s="67">
        <f t="shared" si="0"/>
        <v>4.2476851851851859E-3</v>
      </c>
    </row>
    <row r="23" spans="1:5" x14ac:dyDescent="0.25">
      <c r="A23" s="71" t="s">
        <v>55</v>
      </c>
      <c r="B23" s="72">
        <v>1.5277777777777777E-2</v>
      </c>
      <c r="C23" s="70"/>
      <c r="D23" s="67">
        <v>1.9837962962962963E-2</v>
      </c>
      <c r="E23" s="67">
        <f t="shared" si="0"/>
        <v>4.5601851851851862E-3</v>
      </c>
    </row>
    <row r="24" spans="1:5" x14ac:dyDescent="0.25">
      <c r="A24" s="71" t="s">
        <v>109</v>
      </c>
      <c r="B24" s="72">
        <v>1.5972222222222224E-2</v>
      </c>
      <c r="C24" s="70"/>
      <c r="D24" s="67">
        <v>2.0729166666666667E-2</v>
      </c>
      <c r="E24" s="67">
        <f t="shared" si="0"/>
        <v>4.7569444444444421E-3</v>
      </c>
    </row>
    <row r="25" spans="1:5" ht="18" customHeight="1" x14ac:dyDescent="0.25">
      <c r="A25" s="71" t="s">
        <v>23</v>
      </c>
      <c r="B25" s="72">
        <v>1.6666666666666666E-2</v>
      </c>
      <c r="C25" s="70"/>
      <c r="D25" s="67">
        <v>2.1064814814814814E-2</v>
      </c>
      <c r="E25" s="67">
        <f t="shared" si="0"/>
        <v>4.3981481481481476E-3</v>
      </c>
    </row>
    <row r="26" spans="1:5" x14ac:dyDescent="0.25">
      <c r="A26" s="71" t="s">
        <v>79</v>
      </c>
      <c r="B26" s="72">
        <v>1.7361111111111112E-2</v>
      </c>
      <c r="C26" s="70"/>
      <c r="D26" s="67">
        <v>2.1759259259259259E-2</v>
      </c>
      <c r="E26" s="67">
        <f t="shared" si="0"/>
        <v>4.3981481481481476E-3</v>
      </c>
    </row>
    <row r="27" spans="1:5" x14ac:dyDescent="0.25">
      <c r="A27" s="71" t="s">
        <v>53</v>
      </c>
      <c r="B27" s="72">
        <v>1.8749999999999999E-2</v>
      </c>
      <c r="C27" s="70"/>
      <c r="D27" s="67">
        <v>2.3113425925925926E-2</v>
      </c>
      <c r="E27" s="67">
        <f t="shared" si="0"/>
        <v>4.3634259259259268E-3</v>
      </c>
    </row>
    <row r="28" spans="1:5" x14ac:dyDescent="0.25">
      <c r="A28" s="71" t="s">
        <v>59</v>
      </c>
      <c r="B28" s="72">
        <v>2.013888888888889E-2</v>
      </c>
      <c r="C28" s="70"/>
      <c r="D28" s="67">
        <v>2.4409722222222222E-2</v>
      </c>
      <c r="E28" s="67">
        <f t="shared" si="0"/>
        <v>4.2708333333333313E-3</v>
      </c>
    </row>
    <row r="29" spans="1:5" x14ac:dyDescent="0.25">
      <c r="A29" s="71" t="s">
        <v>56</v>
      </c>
      <c r="B29" s="72">
        <v>2.0833333333333332E-2</v>
      </c>
      <c r="C29" s="70"/>
      <c r="D29" s="67">
        <v>2.5115740740740741E-2</v>
      </c>
      <c r="E29" s="67">
        <f t="shared" si="0"/>
        <v>4.2824074074074084E-3</v>
      </c>
    </row>
    <row r="30" spans="1:5" x14ac:dyDescent="0.25">
      <c r="A30" s="71" t="s">
        <v>63</v>
      </c>
      <c r="B30" s="72">
        <v>2.1527777777777781E-2</v>
      </c>
      <c r="C30" s="70"/>
      <c r="D30" s="67">
        <v>2.5914351851851855E-2</v>
      </c>
      <c r="E30" s="67">
        <f t="shared" si="0"/>
        <v>4.386574074074074E-3</v>
      </c>
    </row>
    <row r="31" spans="1:5" x14ac:dyDescent="0.25">
      <c r="A31" s="71" t="s">
        <v>52</v>
      </c>
      <c r="B31" s="72">
        <v>2.2222222222222223E-2</v>
      </c>
      <c r="C31" s="70"/>
      <c r="D31" s="67">
        <v>2.7060185185185187E-2</v>
      </c>
      <c r="E31" s="67">
        <f t="shared" si="0"/>
        <v>4.837962962962964E-3</v>
      </c>
    </row>
    <row r="32" spans="1:5" x14ac:dyDescent="0.25">
      <c r="A32" s="68" t="s">
        <v>97</v>
      </c>
      <c r="B32" s="72">
        <v>2.361111111111111E-2</v>
      </c>
      <c r="C32" s="70"/>
      <c r="D32" s="67">
        <v>2.78125E-2</v>
      </c>
      <c r="E32" s="67">
        <f t="shared" si="0"/>
        <v>4.2013888888888899E-3</v>
      </c>
    </row>
    <row r="33" spans="1:5" x14ac:dyDescent="0.25">
      <c r="A33" s="71" t="s">
        <v>81</v>
      </c>
      <c r="B33" s="72">
        <v>2.4305555555555556E-2</v>
      </c>
      <c r="C33" s="70"/>
      <c r="D33" s="67">
        <v>2.8009259259259262E-2</v>
      </c>
      <c r="E33" s="67">
        <f t="shared" si="0"/>
        <v>3.7037037037037056E-3</v>
      </c>
    </row>
    <row r="34" spans="1:5" x14ac:dyDescent="0.25">
      <c r="A34" s="71" t="s">
        <v>66</v>
      </c>
      <c r="B34" s="72">
        <v>2.4999999999999998E-2</v>
      </c>
      <c r="C34" s="70"/>
      <c r="D34" s="67">
        <v>2.9189814814814811E-2</v>
      </c>
      <c r="E34" s="67">
        <f t="shared" si="0"/>
        <v>4.1898148148148129E-3</v>
      </c>
    </row>
    <row r="35" spans="1:5" x14ac:dyDescent="0.25">
      <c r="A35" s="71" t="s">
        <v>68</v>
      </c>
      <c r="B35" s="72">
        <v>2.5694444444444447E-2</v>
      </c>
      <c r="C35" s="70"/>
      <c r="D35" s="67">
        <v>2.9502314814814815E-2</v>
      </c>
      <c r="E35" s="67">
        <f t="shared" si="0"/>
        <v>3.8078703703703677E-3</v>
      </c>
    </row>
    <row r="36" spans="1:5" s="74" customFormat="1" x14ac:dyDescent="0.25"/>
    <row r="37" spans="1:5" s="74" customFormat="1" x14ac:dyDescent="0.25"/>
    <row r="38" spans="1:5" s="74" customFormat="1" x14ac:dyDescent="0.25"/>
    <row r="39" spans="1:5" s="74" customFormat="1" x14ac:dyDescent="0.25"/>
    <row r="40" spans="1:5" s="74" customFormat="1" x14ac:dyDescent="0.25"/>
    <row r="41" spans="1:5" s="74" customFormat="1" x14ac:dyDescent="0.25"/>
    <row r="42" spans="1:5" s="74" customFormat="1" x14ac:dyDescent="0.25"/>
    <row r="43" spans="1:5" s="74" customFormat="1" x14ac:dyDescent="0.25"/>
    <row r="44" spans="1:5" s="74" customFormat="1" x14ac:dyDescent="0.25"/>
    <row r="45" spans="1:5" s="74" customFormat="1" x14ac:dyDescent="0.25"/>
    <row r="46" spans="1:5" s="74" customFormat="1" x14ac:dyDescent="0.25"/>
    <row r="47" spans="1:5" s="74" customFormat="1" x14ac:dyDescent="0.25"/>
    <row r="48" spans="1:5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Points Sheet</vt:lpstr>
      <vt:lpstr>TT</vt:lpstr>
      <vt:lpstr>'Points Sheet'!Print_Area</vt:lpstr>
      <vt:lpstr>'Points Sheet'!Print_Titles</vt:lpstr>
    </vt:vector>
  </TitlesOfParts>
  <Company>University of Otago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Hasler</dc:creator>
  <cp:lastModifiedBy>chopper</cp:lastModifiedBy>
  <cp:lastPrinted>2017-10-27T23:51:59Z</cp:lastPrinted>
  <dcterms:created xsi:type="dcterms:W3CDTF">2017-01-09T00:31:34Z</dcterms:created>
  <dcterms:modified xsi:type="dcterms:W3CDTF">2017-10-30T10:51:31Z</dcterms:modified>
</cp:coreProperties>
</file>